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35" windowWidth="11850" windowHeight="3180" tabRatio="592" activeTab="1"/>
  </bookViews>
  <sheets>
    <sheet name="Sheet1" sheetId="1" r:id="rId1"/>
    <sheet name="17" sheetId="2" r:id="rId2"/>
  </sheets>
  <definedNames>
    <definedName name="_xlnm.Print_Area" localSheetId="1">'17'!$B$4:$M$284</definedName>
  </definedNames>
  <calcPr fullCalcOnLoad="1"/>
</workbook>
</file>

<file path=xl/sharedStrings.xml><?xml version="1.0" encoding="utf-8"?>
<sst xmlns="http://schemas.openxmlformats.org/spreadsheetml/2006/main" count="493" uniqueCount="297">
  <si>
    <t>Non-Plan</t>
  </si>
  <si>
    <t>Actuals</t>
  </si>
  <si>
    <t>Total</t>
  </si>
  <si>
    <t>MINISTRY OF DEVELOPMENT OF NORTH EASTERN REGION</t>
  </si>
  <si>
    <t>The details are as follows:</t>
  </si>
  <si>
    <t>(In thousands of Rupees)</t>
  </si>
  <si>
    <t/>
  </si>
  <si>
    <t>Revenue</t>
  </si>
  <si>
    <t>Capital</t>
  </si>
  <si>
    <t>Charged</t>
  </si>
  <si>
    <t>Voted</t>
  </si>
  <si>
    <t xml:space="preserve"> </t>
  </si>
  <si>
    <t>Object</t>
  </si>
  <si>
    <t>Plan</t>
  </si>
  <si>
    <t>Non Plan</t>
  </si>
  <si>
    <t>Head</t>
  </si>
  <si>
    <t>Description</t>
  </si>
  <si>
    <t>REVENUE SECTION</t>
  </si>
  <si>
    <t>Secretariat - General Services (Major Head)</t>
  </si>
  <si>
    <t>00.090</t>
  </si>
  <si>
    <t>Secretariat  (Minor Head)</t>
  </si>
  <si>
    <t>33</t>
  </si>
  <si>
    <t>33.00.</t>
  </si>
  <si>
    <t>01</t>
  </si>
  <si>
    <t>Salaries.</t>
  </si>
  <si>
    <t>02</t>
  </si>
  <si>
    <t>Wages</t>
  </si>
  <si>
    <t>03</t>
  </si>
  <si>
    <t>Overtime Allowance.</t>
  </si>
  <si>
    <t>Medical Treatment</t>
  </si>
  <si>
    <t>11</t>
  </si>
  <si>
    <t>Domestic Travel Expenses.</t>
  </si>
  <si>
    <t>12</t>
  </si>
  <si>
    <t>Foreign Travel Expenses</t>
  </si>
  <si>
    <t>13</t>
  </si>
  <si>
    <t>Office Expenses.</t>
  </si>
  <si>
    <t>14</t>
  </si>
  <si>
    <t>Rent, Rates and Taxes</t>
  </si>
  <si>
    <t>16</t>
  </si>
  <si>
    <t>Publications.</t>
  </si>
  <si>
    <t>Other Administrative Expenses</t>
  </si>
  <si>
    <t>Advertising and Publicity</t>
  </si>
  <si>
    <t>Minor Works</t>
  </si>
  <si>
    <t>Professional Services (Voted)</t>
  </si>
  <si>
    <t>31</t>
  </si>
  <si>
    <t>Grants-in-aid</t>
  </si>
  <si>
    <t>50</t>
  </si>
  <si>
    <t>Other Charges (Voted)</t>
  </si>
  <si>
    <t>Machinery and Equipments</t>
  </si>
  <si>
    <t>Total :- Major Head "2052"</t>
  </si>
  <si>
    <t>Other Administrative Services (Major Head)</t>
  </si>
  <si>
    <t>00.103</t>
  </si>
  <si>
    <t>Zonal Councils (Minor Head)</t>
  </si>
  <si>
    <t>01.00.</t>
  </si>
  <si>
    <t xml:space="preserve">Medical Treatment </t>
  </si>
  <si>
    <t>Other Charges</t>
  </si>
  <si>
    <t>Other Social Services (Major Head)</t>
  </si>
  <si>
    <t>00.800</t>
  </si>
  <si>
    <t>Other Expenditure</t>
  </si>
  <si>
    <t>05</t>
  </si>
  <si>
    <t>Other Schemes</t>
  </si>
  <si>
    <t>05.00</t>
  </si>
  <si>
    <t>12.00.</t>
  </si>
  <si>
    <t>Total:-Major Head "2250"</t>
  </si>
  <si>
    <t>2552</t>
  </si>
  <si>
    <t>North Eastern Areas (Major Head)</t>
  </si>
  <si>
    <t>Schemes of North Eastern Council</t>
  </si>
  <si>
    <t>15</t>
  </si>
  <si>
    <t>15.00.</t>
  </si>
  <si>
    <t>Grant in aid</t>
  </si>
  <si>
    <t>17</t>
  </si>
  <si>
    <t>Preparation of HRD report in NER Industry</t>
  </si>
  <si>
    <t>18</t>
  </si>
  <si>
    <t>19</t>
  </si>
  <si>
    <t>Advertisement&amp;Publicity, Publications</t>
  </si>
  <si>
    <t>&amp; Information  &amp; Public Relations</t>
  </si>
  <si>
    <t>20</t>
  </si>
  <si>
    <t xml:space="preserve">Information Technology Education </t>
  </si>
  <si>
    <t>20.00.</t>
  </si>
  <si>
    <t>21</t>
  </si>
  <si>
    <t>21.00.</t>
  </si>
  <si>
    <t>23</t>
  </si>
  <si>
    <t>Disaster Managerment System for NER</t>
  </si>
  <si>
    <t>23.00.</t>
  </si>
  <si>
    <t>00.210</t>
  </si>
  <si>
    <t>02.00.</t>
  </si>
  <si>
    <t>03.00.</t>
  </si>
  <si>
    <t>05.00.</t>
  </si>
  <si>
    <t>06</t>
  </si>
  <si>
    <t>06.00.</t>
  </si>
  <si>
    <t>Other Expenditure (Minor Head)</t>
  </si>
  <si>
    <t>Other Miscellaneous items</t>
  </si>
  <si>
    <t>02.01</t>
  </si>
  <si>
    <t>Information Centre</t>
  </si>
  <si>
    <t>02.02</t>
  </si>
  <si>
    <t>02.02.</t>
  </si>
  <si>
    <t>28</t>
  </si>
  <si>
    <t>Professional Services</t>
  </si>
  <si>
    <t>02.07</t>
  </si>
  <si>
    <t>02.12</t>
  </si>
  <si>
    <t>02.14</t>
  </si>
  <si>
    <t>02.15</t>
  </si>
  <si>
    <t>Other Academic Programmes</t>
  </si>
  <si>
    <t>Construction of Institute Building</t>
  </si>
  <si>
    <t>02.23</t>
  </si>
  <si>
    <t xml:space="preserve">Project for Upland Areas </t>
  </si>
  <si>
    <t>Externally Aided Project.(IFAD assisted)</t>
  </si>
  <si>
    <t>02.27</t>
  </si>
  <si>
    <t>Grant-in-aid</t>
  </si>
  <si>
    <t>02.34.</t>
  </si>
  <si>
    <t>02.44</t>
  </si>
  <si>
    <t>Misc. Training Programmes</t>
  </si>
  <si>
    <t>04.00.</t>
  </si>
  <si>
    <t>Grants in aid</t>
  </si>
  <si>
    <t>09.00.</t>
  </si>
  <si>
    <t>801</t>
  </si>
  <si>
    <t>Power (Minor Head)</t>
  </si>
  <si>
    <t>01.01</t>
  </si>
  <si>
    <t>Expenditure on</t>
  </si>
  <si>
    <t>Investigation of Hydel Project/</t>
  </si>
  <si>
    <t xml:space="preserve">/Water Development Project </t>
  </si>
  <si>
    <t>01.01.</t>
  </si>
  <si>
    <t>02.03</t>
  </si>
  <si>
    <t>02.09</t>
  </si>
  <si>
    <t>Other Outlays on Industries &amp; Minerals (Major Head)</t>
  </si>
  <si>
    <t>Industrial Financial Institutions</t>
  </si>
  <si>
    <t>Other Expendiiture (Minor Head)</t>
  </si>
  <si>
    <t>Investment in Public Enterprises</t>
  </si>
  <si>
    <t>Interest free soft loan to NEDFI</t>
  </si>
  <si>
    <t>Loans &amp; Advances</t>
  </si>
  <si>
    <t>3601</t>
  </si>
  <si>
    <t>02.101</t>
  </si>
  <si>
    <t>Block Grants</t>
  </si>
  <si>
    <t xml:space="preserve">Central Assistance for the  Central Resource Pool </t>
  </si>
  <si>
    <t>for Development of North Eastern Region</t>
  </si>
  <si>
    <t>14.00.</t>
  </si>
  <si>
    <t>05.101</t>
  </si>
  <si>
    <t>Special Development Projects</t>
  </si>
  <si>
    <t>Total:-Major Head"3601"</t>
  </si>
  <si>
    <t>Total:-Revenue Section</t>
  </si>
  <si>
    <t xml:space="preserve">       (Charged)</t>
  </si>
  <si>
    <t xml:space="preserve">       (Voted)</t>
  </si>
  <si>
    <t>Capital Section :</t>
  </si>
  <si>
    <t>4552</t>
  </si>
  <si>
    <t>Capital Outlay on</t>
  </si>
  <si>
    <t>Roads and Bridges.(Minor Head)</t>
  </si>
  <si>
    <t>054.02</t>
  </si>
  <si>
    <t xml:space="preserve">Construction/Improvement of </t>
  </si>
  <si>
    <t xml:space="preserve">roads of Economic Importance/ </t>
  </si>
  <si>
    <t>53</t>
  </si>
  <si>
    <t>Major Works</t>
  </si>
  <si>
    <t>Police (Minor Head)</t>
  </si>
  <si>
    <t>North Eastern Police Academy</t>
  </si>
  <si>
    <t>Other Expenditure(Minor Head)</t>
  </si>
  <si>
    <t>Civil Aviation (Minor Head)</t>
  </si>
  <si>
    <t>Support for improvement of</t>
  </si>
  <si>
    <t>Airport in NE Region.</t>
  </si>
  <si>
    <t>Support for 50 seater Aircrafts' services</t>
  </si>
  <si>
    <t>in NE Region.</t>
  </si>
  <si>
    <t>Investment</t>
  </si>
  <si>
    <t>Medical and Public Health (Minor Head)</t>
  </si>
  <si>
    <t>Regional Institute of Medical Sciences, Imphal</t>
  </si>
  <si>
    <t>LGBRI Inst. Of Mental Health</t>
  </si>
  <si>
    <t>NERIWALM</t>
  </si>
  <si>
    <t>Total:-Major Head"4552"</t>
  </si>
  <si>
    <t xml:space="preserve">Capital outlay of non-ferrous mining and metal </t>
  </si>
  <si>
    <t>Industries (Major Head)</t>
  </si>
  <si>
    <t>Other mining and metal industries (Sub-Major Head)</t>
  </si>
  <si>
    <t>60.190</t>
  </si>
  <si>
    <t xml:space="preserve">Investment in Public Sector and other </t>
  </si>
  <si>
    <t>undertakings (Minor Head)</t>
  </si>
  <si>
    <t>Sikkim Minning Corporation Ltd.</t>
  </si>
  <si>
    <t>Investments</t>
  </si>
  <si>
    <t>Total:-Major Head"4853"</t>
  </si>
  <si>
    <t>Loans for Village and Small Industries (Major Head)</t>
  </si>
  <si>
    <t>00.190</t>
  </si>
  <si>
    <t xml:space="preserve">Loans to Public Sector and other </t>
  </si>
  <si>
    <t>Undertaking (Minor Head)</t>
  </si>
  <si>
    <t>North Eastern Handicrafts &amp; Handloom</t>
  </si>
  <si>
    <t>Development Corporation Ltd.</t>
  </si>
  <si>
    <t>Loans and Advances to State Governments</t>
  </si>
  <si>
    <t xml:space="preserve">     (Charged)</t>
  </si>
  <si>
    <t xml:space="preserve">     (Voted)</t>
  </si>
  <si>
    <t>Ministry of Development of North Eastern Region</t>
  </si>
  <si>
    <t xml:space="preserve">     (voted)</t>
  </si>
  <si>
    <t>Grants for State Plan Schemes</t>
  </si>
  <si>
    <t>Loans for State Plan Schemes</t>
  </si>
  <si>
    <t>(Sub Major Head)</t>
  </si>
  <si>
    <t>Loans and Advances</t>
  </si>
  <si>
    <t>55</t>
  </si>
  <si>
    <t xml:space="preserve">Central Assistance for the Central Resource Pool </t>
  </si>
  <si>
    <t>Total:- Major Head "7601" (Charged)</t>
  </si>
  <si>
    <t>Total:-Capital Section</t>
  </si>
  <si>
    <t xml:space="preserve">Development of backward areas </t>
  </si>
  <si>
    <t>Subsidies (Minor Head)</t>
  </si>
  <si>
    <t>backward areas</t>
  </si>
  <si>
    <t>Capital Investment Subsidy</t>
  </si>
  <si>
    <t>01.04.</t>
  </si>
  <si>
    <t xml:space="preserve">Subsidies </t>
  </si>
  <si>
    <t>Central Interest Subsidy Schemes</t>
  </si>
  <si>
    <t>Subsidies</t>
  </si>
  <si>
    <t>Subsidy to new Industrial units etc. in selected</t>
  </si>
  <si>
    <t>(Major Head) (Charged)</t>
  </si>
  <si>
    <t>Loans for special Plan Schemes (Sub Major Head)</t>
  </si>
  <si>
    <t>Inter-State Roads to be executed through the BRO.</t>
  </si>
  <si>
    <t xml:space="preserve">North Eastern Council Secretariat, Shillong </t>
  </si>
  <si>
    <t>Technical Assistance and Capacity Building</t>
  </si>
  <si>
    <t>Total :- Major Head "2070"</t>
  </si>
  <si>
    <t>Grants in-Aid to State Governments (Major Head)</t>
  </si>
  <si>
    <t>Loans &amp; Advances*</t>
  </si>
  <si>
    <t>BE 2006-07</t>
  </si>
  <si>
    <t>Non Conventional Energy Resources/</t>
  </si>
  <si>
    <t>Renewable Resources of Energy</t>
  </si>
  <si>
    <t>00.00.</t>
  </si>
  <si>
    <t>sensing Service Centre</t>
  </si>
  <si>
    <t>Support for establishment of Remote -</t>
  </si>
  <si>
    <t>Setting up of Project Planning and</t>
  </si>
  <si>
    <t>Monitoring cell in NEC Secretariat</t>
  </si>
  <si>
    <t xml:space="preserve">IT Applications &amp; related services in NER,  </t>
  </si>
  <si>
    <t>including Telemedicine</t>
  </si>
  <si>
    <t>Housing for N.E.C. staff/NEC Guest House</t>
  </si>
  <si>
    <t>Schemes of North Eastern Council (Minor Head)</t>
  </si>
  <si>
    <t>North Eastern Urban Development Project</t>
  </si>
  <si>
    <t>North Eastern Road Project</t>
  </si>
  <si>
    <t>01.190</t>
  </si>
  <si>
    <t>Interest free loan to NEDFi</t>
  </si>
  <si>
    <t>16.00.</t>
  </si>
  <si>
    <t>Other loans to Indusries &amp; Minerals</t>
  </si>
  <si>
    <t>Total:-Major Head "2552"</t>
  </si>
  <si>
    <t>Total:-Major Head "2885"</t>
  </si>
  <si>
    <t>Total:- Major Head "6851"</t>
  </si>
  <si>
    <t>Total:- Major Head "6885"</t>
  </si>
  <si>
    <t>TOTAL:- Revenue and Capital Section</t>
  </si>
  <si>
    <t>Regional Institute of Medical Sciences,Imphal</t>
  </si>
  <si>
    <t>Grants-in-Aid to Regional Institute of Para-</t>
  </si>
  <si>
    <t>Regional Institute of Para Medical &amp; Nursing</t>
  </si>
  <si>
    <t>Sciences, Aizawl</t>
  </si>
  <si>
    <t>medical and Nursing Sciences, Aizwal</t>
  </si>
  <si>
    <t>00.054</t>
  </si>
  <si>
    <t>00.055</t>
  </si>
  <si>
    <t>2005-2006</t>
  </si>
  <si>
    <t>DETAILED DEMANDS FOR GRANTS FOR 2007-08</t>
  </si>
  <si>
    <t>RE 2006-07</t>
  </si>
  <si>
    <t>BE 2007-08</t>
  </si>
  <si>
    <t>NERAMAC</t>
  </si>
  <si>
    <t xml:space="preserve">                                              DEMAND NO.28                                                          </t>
  </si>
  <si>
    <t xml:space="preserve">Development of Inland Water Transport </t>
  </si>
  <si>
    <t>in the North East</t>
  </si>
  <si>
    <t>Total:-Major Head "3056"</t>
  </si>
  <si>
    <t xml:space="preserve">Total Medical and Public Health </t>
  </si>
  <si>
    <t>(Minor Head)</t>
  </si>
  <si>
    <t xml:space="preserve">Total of Other Expenditure  </t>
  </si>
  <si>
    <t>Other expenditure</t>
  </si>
  <si>
    <t>0.00.50</t>
  </si>
  <si>
    <t>other  charges</t>
  </si>
  <si>
    <t>Grants for Special Plan Schemes</t>
  </si>
  <si>
    <t xml:space="preserve">Grants-in-aid to Lokopriya Gopinath Bordoloi </t>
  </si>
  <si>
    <t>Institute of Mental Health, Tejpur</t>
  </si>
  <si>
    <t xml:space="preserve">Support to Sankar Dev Netralaya, Guwahati </t>
  </si>
  <si>
    <t xml:space="preserve">Regional Documentation and </t>
  </si>
  <si>
    <t xml:space="preserve">Consultancy and R&amp;D Project </t>
  </si>
  <si>
    <t>North Eastern Police Academy(NEPA)</t>
  </si>
  <si>
    <t xml:space="preserve">Grants-in-aid to North Eastern Regional </t>
  </si>
  <si>
    <t>Institute for Water &amp; Land Management, Tezpur</t>
  </si>
  <si>
    <t xml:space="preserve">Development of Sports &amp; Youth activities </t>
  </si>
  <si>
    <t>in NE Region</t>
  </si>
  <si>
    <t xml:space="preserve">Regional Management and Information System </t>
  </si>
  <si>
    <t>North Eastern Regional Resource Management</t>
  </si>
  <si>
    <t xml:space="preserve">Support for Promotion  of Industrialisation </t>
  </si>
  <si>
    <t xml:space="preserve"> in N.E.R.</t>
  </si>
  <si>
    <t xml:space="preserve">Residential Complex of Coopt Management </t>
  </si>
  <si>
    <t xml:space="preserve"> Imphal</t>
  </si>
  <si>
    <t>Support for Seminar/ Symposium/Workshop etc</t>
  </si>
  <si>
    <t>Survey &amp; Investigation for Road and Bridges</t>
  </si>
  <si>
    <t xml:space="preserve">Estabilshment of NER Bio-diversity </t>
  </si>
  <si>
    <t xml:space="preserve"> Research Centre in Nehu, Shillong </t>
  </si>
  <si>
    <t>Rejuvenation of Citrus Fruit Farm in NER</t>
  </si>
  <si>
    <t>Support to Projects related with Tourism in NER</t>
  </si>
  <si>
    <t>(NEC-DOS) and Earthquake Risk Evaluation/</t>
  </si>
  <si>
    <t xml:space="preserve">Awareness/Studies </t>
  </si>
  <si>
    <t>Other Administrative  Expenses</t>
  </si>
  <si>
    <t>17.00</t>
  </si>
  <si>
    <t>18.00</t>
  </si>
  <si>
    <t xml:space="preserve">Programme in NER </t>
  </si>
  <si>
    <t>Power Development survey and investigation</t>
  </si>
  <si>
    <t>Other Administrative Services-payment to States</t>
  </si>
  <si>
    <t xml:space="preserve">/Union territories for Administration of Central </t>
  </si>
  <si>
    <t>Acts &amp; Regulations</t>
  </si>
  <si>
    <t xml:space="preserve"> Special Package for the Bodoland Territorial </t>
  </si>
  <si>
    <t>Council(BTC)</t>
  </si>
  <si>
    <t xml:space="preserve">Special Development Projects </t>
  </si>
  <si>
    <t>Grants-in-aid to Medical Colleges /Institutions-</t>
  </si>
  <si>
    <t>Grants-in-aid to Dr. B.Baruah Cancer Institute</t>
  </si>
  <si>
    <t>O4</t>
  </si>
  <si>
    <t>O1</t>
  </si>
  <si>
    <t>O9</t>
  </si>
  <si>
    <t>5.3.07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</si>
</sst>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.00"/>
    <numFmt numFmtId="170" formatCode="0.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d/m/yy"/>
    <numFmt numFmtId="178" formatCode="_(* #,##0_);_(* \(#,##0\);_(* &quot;-&quot;??_);_(@_)"/>
    <numFmt numFmtId="179" formatCode="#,##0;[Red]#,##0"/>
  </numFmts>
  <fonts count="9">
    <font>
      <sz val="10"/>
      <name val="Arial"/>
      <family val="0"/>
    </font>
    <font>
      <sz val="12"/>
      <name val="Bookman Old Style"/>
      <family val="1"/>
    </font>
    <font>
      <b/>
      <sz val="12"/>
      <name val="Bookman Old Style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right"/>
      <protection/>
    </xf>
    <xf numFmtId="14" fontId="3" fillId="0" borderId="1" xfId="0" applyNumberFormat="1" applyFont="1" applyBorder="1" applyAlignment="1" applyProtection="1">
      <alignment horizontal="right"/>
      <protection/>
    </xf>
    <xf numFmtId="14" fontId="4" fillId="0" borderId="1" xfId="0" applyNumberFormat="1" applyFont="1" applyBorder="1" applyAlignment="1" applyProtection="1">
      <alignment horizontal="right"/>
      <protection/>
    </xf>
    <xf numFmtId="0" fontId="3" fillId="0" borderId="1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14" fontId="5" fillId="0" borderId="1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right"/>
      <protection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 applyProtection="1">
      <alignment horizontal="fill"/>
      <protection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 applyProtection="1">
      <alignment horizontal="right"/>
      <protection/>
    </xf>
    <xf numFmtId="0" fontId="3" fillId="0" borderId="1" xfId="0" applyFont="1" applyBorder="1" applyAlignment="1" quotePrefix="1">
      <alignment/>
    </xf>
    <xf numFmtId="2" fontId="3" fillId="0" borderId="1" xfId="0" applyNumberFormat="1" applyFont="1" applyBorder="1" applyAlignment="1" applyProtection="1">
      <alignment horizontal="right"/>
      <protection/>
    </xf>
    <xf numFmtId="168" fontId="3" fillId="0" borderId="1" xfId="0" applyNumberFormat="1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 applyProtection="1">
      <alignment horizontal="left"/>
      <protection/>
    </xf>
    <xf numFmtId="1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 applyProtection="1">
      <alignment/>
      <protection/>
    </xf>
    <xf numFmtId="1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 applyProtection="1">
      <alignment horizontal="right"/>
      <protection/>
    </xf>
    <xf numFmtId="169" fontId="3" fillId="0" borderId="1" xfId="0" applyNumberFormat="1" applyFont="1" applyBorder="1" applyAlignment="1">
      <alignment horizontal="right"/>
    </xf>
    <xf numFmtId="168" fontId="3" fillId="0" borderId="1" xfId="0" applyNumberFormat="1" applyFont="1" applyBorder="1" applyAlignment="1" applyProtection="1">
      <alignment horizontal="right"/>
      <protection/>
    </xf>
    <xf numFmtId="168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/>
    </xf>
    <xf numFmtId="0" fontId="5" fillId="0" borderId="1" xfId="0" applyFont="1" applyFill="1" applyBorder="1" applyAlignment="1" applyProtection="1">
      <alignment horizontal="left"/>
      <protection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right"/>
    </xf>
    <xf numFmtId="169" fontId="3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 applyProtection="1">
      <alignment horizontal="right"/>
      <protection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4" fontId="5" fillId="0" borderId="1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9"/>
  <sheetViews>
    <sheetView tabSelected="1" zoomScale="75" zoomScaleNormal="75" zoomScaleSheetLayoutView="75" workbookViewId="0" topLeftCell="E460">
      <selection activeCell="J24" sqref="J24"/>
    </sheetView>
  </sheetViews>
  <sheetFormatPr defaultColWidth="9.140625" defaultRowHeight="12.75"/>
  <cols>
    <col min="1" max="1" width="13.8515625" style="0" customWidth="1"/>
    <col min="2" max="2" width="11.8515625" style="0" customWidth="1"/>
    <col min="3" max="3" width="12.00390625" style="0" customWidth="1"/>
    <col min="4" max="4" width="14.28125" style="0" customWidth="1"/>
    <col min="5" max="5" width="12.00390625" style="0" customWidth="1"/>
    <col min="6" max="6" width="13.57421875" style="0" customWidth="1"/>
    <col min="7" max="7" width="11.8515625" style="0" customWidth="1"/>
    <col min="8" max="8" width="13.140625" style="4" customWidth="1"/>
    <col min="9" max="9" width="8.421875" style="0" customWidth="1"/>
    <col min="10" max="10" width="45.7109375" style="7" customWidth="1"/>
    <col min="11" max="11" width="14.00390625" style="3" customWidth="1"/>
    <col min="12" max="12" width="10.421875" style="3" customWidth="1"/>
    <col min="13" max="13" width="12.8515625" style="3" customWidth="1"/>
  </cols>
  <sheetData>
    <row r="1" spans="2:10" ht="12.75">
      <c r="B1" s="3"/>
      <c r="C1" s="3"/>
      <c r="D1" s="3"/>
      <c r="E1" s="3"/>
      <c r="F1" s="3"/>
      <c r="G1" s="3"/>
      <c r="H1" s="9"/>
      <c r="I1" s="3"/>
      <c r="J1" s="8"/>
    </row>
    <row r="2" spans="2:10" ht="12.75">
      <c r="B2" s="3"/>
      <c r="C2" s="3"/>
      <c r="D2" s="3"/>
      <c r="E2" s="3"/>
      <c r="F2" s="3"/>
      <c r="G2" s="3"/>
      <c r="H2" s="9"/>
      <c r="I2" s="3"/>
      <c r="J2" s="8"/>
    </row>
    <row r="3" spans="2:10" ht="12.75">
      <c r="B3" s="3"/>
      <c r="C3" s="3"/>
      <c r="D3" s="3"/>
      <c r="E3" s="3"/>
      <c r="F3" s="3"/>
      <c r="G3" s="3"/>
      <c r="H3" s="9"/>
      <c r="I3" s="3"/>
      <c r="J3" s="8"/>
    </row>
    <row r="4" spans="2:13" ht="15">
      <c r="B4" s="10"/>
      <c r="C4" s="10"/>
      <c r="D4" s="10"/>
      <c r="E4" s="10"/>
      <c r="F4" s="10"/>
      <c r="G4" s="10"/>
      <c r="H4" s="14"/>
      <c r="I4" s="10"/>
      <c r="J4" s="14"/>
      <c r="K4" s="14"/>
      <c r="L4" s="15" t="s">
        <v>296</v>
      </c>
      <c r="M4" s="16"/>
    </row>
    <row r="5" spans="2:13" ht="15">
      <c r="B5" s="10"/>
      <c r="C5" s="10"/>
      <c r="D5" s="17"/>
      <c r="E5" s="17"/>
      <c r="F5" s="17"/>
      <c r="G5" s="17"/>
      <c r="H5" s="18" t="s">
        <v>241</v>
      </c>
      <c r="I5" s="10"/>
      <c r="J5" s="14"/>
      <c r="K5" s="14"/>
      <c r="L5" s="14"/>
      <c r="M5" s="16"/>
    </row>
    <row r="6" spans="2:13" ht="1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3" ht="15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2:13" ht="15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2:13" ht="15">
      <c r="B9" s="66" t="s">
        <v>245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2:13" ht="15">
      <c r="B10" s="66" t="s">
        <v>3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2:13" ht="14.25">
      <c r="B11" s="11"/>
      <c r="C11" s="10" t="s">
        <v>4</v>
      </c>
      <c r="D11" s="10"/>
      <c r="E11" s="10"/>
      <c r="F11" s="11"/>
      <c r="G11" s="11"/>
      <c r="H11" s="21"/>
      <c r="I11" s="11"/>
      <c r="J11" s="11"/>
      <c r="K11" s="67" t="s">
        <v>5</v>
      </c>
      <c r="L11" s="67"/>
      <c r="M11" s="67"/>
    </row>
    <row r="12" spans="2:13" ht="14.25">
      <c r="B12" s="11"/>
      <c r="C12" s="11"/>
      <c r="D12" s="11"/>
      <c r="E12" s="11"/>
      <c r="F12" s="22" t="s">
        <v>6</v>
      </c>
      <c r="G12" s="23"/>
      <c r="H12" s="21"/>
      <c r="I12" s="11"/>
      <c r="J12" s="10"/>
      <c r="K12" s="23" t="s">
        <v>13</v>
      </c>
      <c r="L12" s="23" t="s">
        <v>0</v>
      </c>
      <c r="M12" s="23" t="s">
        <v>2</v>
      </c>
    </row>
    <row r="13" spans="2:13" ht="14.25">
      <c r="B13" s="11"/>
      <c r="C13" s="11"/>
      <c r="D13" s="11"/>
      <c r="E13" s="17" t="s">
        <v>7</v>
      </c>
      <c r="F13" s="17" t="s">
        <v>8</v>
      </c>
      <c r="G13" s="17" t="s">
        <v>2</v>
      </c>
      <c r="H13" s="21"/>
      <c r="I13" s="11"/>
      <c r="J13" s="11"/>
      <c r="K13" s="11"/>
      <c r="L13" s="11"/>
      <c r="M13" s="11"/>
    </row>
    <row r="14" spans="2:13" ht="14.25">
      <c r="B14" s="11"/>
      <c r="C14" s="11"/>
      <c r="D14" s="14" t="s">
        <v>9</v>
      </c>
      <c r="E14" s="11">
        <v>0</v>
      </c>
      <c r="F14" s="14">
        <v>0</v>
      </c>
      <c r="G14" s="11">
        <v>0</v>
      </c>
      <c r="H14" s="14"/>
      <c r="I14" s="11"/>
      <c r="J14" s="14" t="s">
        <v>7</v>
      </c>
      <c r="K14" s="11">
        <v>12290000</v>
      </c>
      <c r="L14" s="11">
        <v>97000</v>
      </c>
      <c r="M14" s="11">
        <v>12387000</v>
      </c>
    </row>
    <row r="15" spans="2:13" ht="14.25">
      <c r="B15" s="22" t="s">
        <v>6</v>
      </c>
      <c r="C15" s="11"/>
      <c r="D15" s="14" t="s">
        <v>10</v>
      </c>
      <c r="E15" s="11">
        <v>12387000</v>
      </c>
      <c r="F15" s="14">
        <v>1543700</v>
      </c>
      <c r="G15" s="11">
        <f>SUM(E15:F15)</f>
        <v>13930700</v>
      </c>
      <c r="H15" s="14"/>
      <c r="I15" s="10" t="s">
        <v>11</v>
      </c>
      <c r="J15" s="14" t="s">
        <v>8</v>
      </c>
      <c r="K15" s="11">
        <v>1510000</v>
      </c>
      <c r="L15" s="14">
        <v>33700</v>
      </c>
      <c r="M15" s="11">
        <v>1543700</v>
      </c>
    </row>
    <row r="16" spans="2:13" ht="14.25">
      <c r="B16" s="11"/>
      <c r="C16" s="11"/>
      <c r="D16" s="14" t="s">
        <v>2</v>
      </c>
      <c r="E16" s="11">
        <v>12387000</v>
      </c>
      <c r="F16" s="14">
        <v>1543700</v>
      </c>
      <c r="G16" s="11">
        <f>SUM(E16:F16)</f>
        <v>13930700</v>
      </c>
      <c r="H16" s="21"/>
      <c r="I16" s="11"/>
      <c r="J16" s="14" t="s">
        <v>2</v>
      </c>
      <c r="K16" s="11">
        <f>SUM(K14:K15)</f>
        <v>13800000</v>
      </c>
      <c r="L16" s="11">
        <f>SUM(L14:L15)</f>
        <v>130700</v>
      </c>
      <c r="M16" s="11">
        <f>SUM(M14:M15)</f>
        <v>13930700</v>
      </c>
    </row>
    <row r="17" spans="2:13" ht="14.25">
      <c r="B17" s="11"/>
      <c r="C17" s="11"/>
      <c r="D17" s="14"/>
      <c r="E17" s="11"/>
      <c r="F17" s="21"/>
      <c r="G17" s="11"/>
      <c r="H17" s="21"/>
      <c r="I17" s="11"/>
      <c r="J17" s="10"/>
      <c r="K17" s="11"/>
      <c r="L17" s="22"/>
      <c r="M17" s="11"/>
    </row>
    <row r="18" spans="2:13" ht="15">
      <c r="B18" s="66" t="s">
        <v>1</v>
      </c>
      <c r="C18" s="66"/>
      <c r="D18" s="67" t="s">
        <v>210</v>
      </c>
      <c r="E18" s="67"/>
      <c r="F18" s="67" t="s">
        <v>242</v>
      </c>
      <c r="G18" s="67"/>
      <c r="H18" s="21"/>
      <c r="I18" s="11"/>
      <c r="J18" s="11"/>
      <c r="K18" s="67" t="s">
        <v>243</v>
      </c>
      <c r="L18" s="67"/>
      <c r="M18" s="67"/>
    </row>
    <row r="19" spans="2:13" ht="15">
      <c r="B19" s="66" t="s">
        <v>240</v>
      </c>
      <c r="C19" s="66"/>
      <c r="D19" s="67"/>
      <c r="E19" s="67"/>
      <c r="F19" s="67"/>
      <c r="G19" s="67"/>
      <c r="H19" s="21"/>
      <c r="I19" s="11"/>
      <c r="J19" s="11"/>
      <c r="K19" s="67"/>
      <c r="L19" s="67"/>
      <c r="M19" s="67"/>
    </row>
    <row r="20" spans="2:13" ht="14.25">
      <c r="B20" s="17"/>
      <c r="C20" s="17"/>
      <c r="D20" s="17"/>
      <c r="E20" s="17"/>
      <c r="F20" s="17"/>
      <c r="G20" s="17"/>
      <c r="H20" s="23" t="s">
        <v>12</v>
      </c>
      <c r="I20" s="11"/>
      <c r="J20" s="11"/>
      <c r="K20" s="17"/>
      <c r="L20" s="17"/>
      <c r="M20" s="11"/>
    </row>
    <row r="21" spans="2:13" ht="15">
      <c r="B21" s="17" t="s">
        <v>13</v>
      </c>
      <c r="C21" s="17" t="s">
        <v>14</v>
      </c>
      <c r="D21" s="17" t="s">
        <v>13</v>
      </c>
      <c r="E21" s="17" t="s">
        <v>14</v>
      </c>
      <c r="F21" s="17" t="s">
        <v>13</v>
      </c>
      <c r="G21" s="17" t="s">
        <v>14</v>
      </c>
      <c r="H21" s="23" t="s">
        <v>15</v>
      </c>
      <c r="I21" s="11"/>
      <c r="J21" s="24" t="s">
        <v>16</v>
      </c>
      <c r="K21" s="17" t="s">
        <v>13</v>
      </c>
      <c r="L21" s="17" t="s">
        <v>14</v>
      </c>
      <c r="M21" s="17" t="s">
        <v>2</v>
      </c>
    </row>
    <row r="22" spans="2:13" ht="14.25">
      <c r="B22" s="11"/>
      <c r="C22" s="11"/>
      <c r="D22" s="11"/>
      <c r="E22" s="11"/>
      <c r="F22" s="11"/>
      <c r="G22" s="11"/>
      <c r="H22" s="21"/>
      <c r="I22" s="11"/>
      <c r="J22" s="11"/>
      <c r="K22" s="11"/>
      <c r="L22" s="11"/>
      <c r="M22" s="11"/>
    </row>
    <row r="23" spans="2:13" ht="15">
      <c r="B23" s="11"/>
      <c r="C23" s="11"/>
      <c r="D23" s="11"/>
      <c r="E23" s="11"/>
      <c r="F23" s="11"/>
      <c r="G23" s="11"/>
      <c r="H23" s="21"/>
      <c r="I23" s="11"/>
      <c r="J23" s="24" t="s">
        <v>17</v>
      </c>
      <c r="K23" s="11"/>
      <c r="L23" s="11"/>
      <c r="M23" s="11"/>
    </row>
    <row r="24" spans="2:13" ht="15">
      <c r="B24" s="11"/>
      <c r="C24" s="11"/>
      <c r="D24" s="11"/>
      <c r="E24" s="11"/>
      <c r="F24" s="11"/>
      <c r="G24" s="11"/>
      <c r="H24" s="20">
        <v>2052</v>
      </c>
      <c r="I24" s="11"/>
      <c r="J24" s="10" t="s">
        <v>18</v>
      </c>
      <c r="K24" s="11"/>
      <c r="L24" s="11"/>
      <c r="M24" s="11"/>
    </row>
    <row r="25" spans="2:13" ht="14.25">
      <c r="B25" s="11"/>
      <c r="C25" s="11"/>
      <c r="D25" s="11"/>
      <c r="E25" s="11"/>
      <c r="F25" s="11"/>
      <c r="G25" s="11"/>
      <c r="H25" s="25" t="s">
        <v>19</v>
      </c>
      <c r="I25" s="11"/>
      <c r="J25" s="10" t="s">
        <v>20</v>
      </c>
      <c r="K25" s="11"/>
      <c r="L25" s="11"/>
      <c r="M25" s="11"/>
    </row>
    <row r="26" spans="2:13" ht="14.25">
      <c r="B26" s="11"/>
      <c r="C26" s="11"/>
      <c r="D26" s="11"/>
      <c r="E26" s="11"/>
      <c r="F26" s="11"/>
      <c r="G26" s="11"/>
      <c r="H26" s="26" t="s">
        <v>21</v>
      </c>
      <c r="I26" s="11"/>
      <c r="J26" s="10" t="s">
        <v>183</v>
      </c>
      <c r="K26" s="11"/>
      <c r="L26" s="11"/>
      <c r="M26" s="11"/>
    </row>
    <row r="27" spans="2:13" ht="14.25">
      <c r="B27" s="27"/>
      <c r="C27" s="21">
        <v>12856</v>
      </c>
      <c r="D27" s="11"/>
      <c r="E27" s="11">
        <v>17100</v>
      </c>
      <c r="F27" s="11"/>
      <c r="G27" s="11">
        <v>17100</v>
      </c>
      <c r="H27" s="14" t="s">
        <v>22</v>
      </c>
      <c r="I27" s="17" t="s">
        <v>23</v>
      </c>
      <c r="J27" s="10" t="s">
        <v>24</v>
      </c>
      <c r="K27" s="11"/>
      <c r="L27" s="11">
        <v>18500</v>
      </c>
      <c r="M27" s="11">
        <v>18500</v>
      </c>
    </row>
    <row r="28" spans="2:13" ht="14.25">
      <c r="B28" s="27"/>
      <c r="C28" s="11">
        <v>18</v>
      </c>
      <c r="D28" s="11"/>
      <c r="E28" s="11">
        <v>50</v>
      </c>
      <c r="F28" s="11"/>
      <c r="G28" s="11">
        <v>50</v>
      </c>
      <c r="H28" s="14" t="s">
        <v>22</v>
      </c>
      <c r="I28" s="17" t="s">
        <v>25</v>
      </c>
      <c r="J28" s="10" t="s">
        <v>26</v>
      </c>
      <c r="K28" s="11"/>
      <c r="L28" s="11">
        <v>50</v>
      </c>
      <c r="M28" s="11">
        <v>50</v>
      </c>
    </row>
    <row r="29" spans="2:13" ht="14.25">
      <c r="B29" s="11"/>
      <c r="C29" s="11">
        <v>238</v>
      </c>
      <c r="D29" s="11"/>
      <c r="E29" s="11">
        <v>300</v>
      </c>
      <c r="F29" s="11"/>
      <c r="G29" s="11">
        <v>300</v>
      </c>
      <c r="H29" s="14" t="s">
        <v>22</v>
      </c>
      <c r="I29" s="17" t="s">
        <v>27</v>
      </c>
      <c r="J29" s="10" t="s">
        <v>28</v>
      </c>
      <c r="K29" s="11"/>
      <c r="L29" s="11">
        <v>350</v>
      </c>
      <c r="M29" s="11">
        <v>350</v>
      </c>
    </row>
    <row r="30" spans="2:13" ht="14.25">
      <c r="B30" s="11"/>
      <c r="C30" s="11">
        <v>374</v>
      </c>
      <c r="D30" s="11"/>
      <c r="E30" s="11">
        <v>500</v>
      </c>
      <c r="F30" s="11"/>
      <c r="G30" s="11">
        <v>500</v>
      </c>
      <c r="H30" s="28">
        <v>33</v>
      </c>
      <c r="I30" s="29">
        <v>6</v>
      </c>
      <c r="J30" s="10" t="s">
        <v>29</v>
      </c>
      <c r="K30" s="11"/>
      <c r="L30" s="11">
        <v>600</v>
      </c>
      <c r="M30" s="11">
        <v>600</v>
      </c>
    </row>
    <row r="31" spans="2:13" ht="14.25">
      <c r="B31" s="11"/>
      <c r="C31" s="11">
        <v>2143</v>
      </c>
      <c r="D31" s="11"/>
      <c r="E31" s="11">
        <v>4000</v>
      </c>
      <c r="F31" s="11"/>
      <c r="G31" s="11">
        <v>4000</v>
      </c>
      <c r="H31" s="14" t="s">
        <v>22</v>
      </c>
      <c r="I31" s="17" t="s">
        <v>30</v>
      </c>
      <c r="J31" s="10" t="s">
        <v>31</v>
      </c>
      <c r="K31" s="11"/>
      <c r="L31" s="11">
        <v>3000</v>
      </c>
      <c r="M31" s="11">
        <v>3000</v>
      </c>
    </row>
    <row r="32" spans="2:13" ht="14.25">
      <c r="B32" s="11"/>
      <c r="C32" s="11">
        <v>0</v>
      </c>
      <c r="D32" s="11"/>
      <c r="E32" s="11">
        <v>500</v>
      </c>
      <c r="F32" s="11"/>
      <c r="G32" s="11">
        <v>500</v>
      </c>
      <c r="H32" s="14" t="s">
        <v>22</v>
      </c>
      <c r="I32" s="17" t="s">
        <v>32</v>
      </c>
      <c r="J32" s="10" t="s">
        <v>33</v>
      </c>
      <c r="K32" s="11"/>
      <c r="L32" s="11">
        <v>500</v>
      </c>
      <c r="M32" s="11">
        <v>500</v>
      </c>
    </row>
    <row r="33" spans="2:13" ht="14.25">
      <c r="B33" s="11"/>
      <c r="C33" s="14">
        <v>8026</v>
      </c>
      <c r="D33" s="11"/>
      <c r="E33" s="11">
        <v>10100</v>
      </c>
      <c r="F33" s="11"/>
      <c r="G33" s="11">
        <v>10100</v>
      </c>
      <c r="H33" s="14" t="s">
        <v>22</v>
      </c>
      <c r="I33" s="17" t="s">
        <v>34</v>
      </c>
      <c r="J33" s="10" t="s">
        <v>35</v>
      </c>
      <c r="K33" s="11"/>
      <c r="L33" s="11">
        <v>12000</v>
      </c>
      <c r="M33" s="11">
        <v>12000</v>
      </c>
    </row>
    <row r="34" spans="2:13" ht="14.25">
      <c r="B34" s="11"/>
      <c r="C34" s="11">
        <v>0</v>
      </c>
      <c r="D34" s="11"/>
      <c r="E34" s="11">
        <v>0</v>
      </c>
      <c r="F34" s="11"/>
      <c r="G34" s="11">
        <v>0</v>
      </c>
      <c r="H34" s="14" t="s">
        <v>22</v>
      </c>
      <c r="I34" s="17" t="s">
        <v>36</v>
      </c>
      <c r="J34" s="10" t="s">
        <v>37</v>
      </c>
      <c r="K34" s="11"/>
      <c r="L34" s="11">
        <v>0</v>
      </c>
      <c r="M34" s="11">
        <v>0</v>
      </c>
    </row>
    <row r="35" spans="2:13" ht="14.25">
      <c r="B35" s="11"/>
      <c r="C35" s="11">
        <v>0</v>
      </c>
      <c r="D35" s="11"/>
      <c r="E35" s="11">
        <v>0</v>
      </c>
      <c r="F35" s="11"/>
      <c r="G35" s="11">
        <v>0</v>
      </c>
      <c r="H35" s="14" t="s">
        <v>22</v>
      </c>
      <c r="I35" s="17" t="s">
        <v>38</v>
      </c>
      <c r="J35" s="10" t="s">
        <v>39</v>
      </c>
      <c r="K35" s="11"/>
      <c r="L35" s="11">
        <v>0</v>
      </c>
      <c r="M35" s="11">
        <v>0</v>
      </c>
    </row>
    <row r="36" spans="2:13" ht="14.25">
      <c r="B36" s="11"/>
      <c r="C36" s="11">
        <v>0</v>
      </c>
      <c r="D36" s="11"/>
      <c r="E36" s="11">
        <v>0</v>
      </c>
      <c r="F36" s="11"/>
      <c r="G36" s="11">
        <v>0</v>
      </c>
      <c r="H36" s="14" t="s">
        <v>22</v>
      </c>
      <c r="I36" s="17">
        <v>20</v>
      </c>
      <c r="J36" s="10" t="s">
        <v>40</v>
      </c>
      <c r="K36" s="11"/>
      <c r="L36" s="11">
        <v>0</v>
      </c>
      <c r="M36" s="11">
        <v>0</v>
      </c>
    </row>
    <row r="37" spans="2:13" ht="14.25">
      <c r="B37" s="11"/>
      <c r="C37" s="11">
        <v>0</v>
      </c>
      <c r="D37" s="11"/>
      <c r="E37" s="11">
        <v>0</v>
      </c>
      <c r="F37" s="11"/>
      <c r="G37" s="11">
        <v>0</v>
      </c>
      <c r="H37" s="14" t="s">
        <v>22</v>
      </c>
      <c r="I37" s="17">
        <v>26</v>
      </c>
      <c r="J37" s="10" t="s">
        <v>41</v>
      </c>
      <c r="K37" s="11"/>
      <c r="L37" s="11">
        <v>0</v>
      </c>
      <c r="M37" s="11">
        <v>0</v>
      </c>
    </row>
    <row r="38" spans="2:13" ht="14.25">
      <c r="B38" s="11"/>
      <c r="C38" s="11">
        <v>0</v>
      </c>
      <c r="D38" s="11"/>
      <c r="E38" s="11">
        <v>0</v>
      </c>
      <c r="F38" s="11"/>
      <c r="G38" s="11">
        <v>0</v>
      </c>
      <c r="H38" s="14" t="s">
        <v>22</v>
      </c>
      <c r="I38" s="17">
        <v>27</v>
      </c>
      <c r="J38" s="10" t="s">
        <v>42</v>
      </c>
      <c r="K38" s="11"/>
      <c r="L38" s="11">
        <v>0</v>
      </c>
      <c r="M38" s="11">
        <v>0</v>
      </c>
    </row>
    <row r="39" spans="2:13" ht="14.25">
      <c r="B39" s="11"/>
      <c r="C39" s="11">
        <v>699</v>
      </c>
      <c r="D39" s="11"/>
      <c r="E39" s="11">
        <v>750</v>
      </c>
      <c r="F39" s="11"/>
      <c r="G39" s="11">
        <v>750</v>
      </c>
      <c r="H39" s="14" t="s">
        <v>22</v>
      </c>
      <c r="I39" s="17">
        <v>28</v>
      </c>
      <c r="J39" s="10" t="s">
        <v>43</v>
      </c>
      <c r="K39" s="11"/>
      <c r="L39" s="11">
        <v>0</v>
      </c>
      <c r="M39" s="11">
        <v>0</v>
      </c>
    </row>
    <row r="40" spans="2:13" ht="14.25">
      <c r="B40" s="11"/>
      <c r="C40" s="11">
        <v>0</v>
      </c>
      <c r="D40" s="11"/>
      <c r="E40" s="11">
        <v>0</v>
      </c>
      <c r="F40" s="11"/>
      <c r="G40" s="11">
        <v>0</v>
      </c>
      <c r="H40" s="14" t="s">
        <v>22</v>
      </c>
      <c r="I40" s="17" t="s">
        <v>44</v>
      </c>
      <c r="J40" s="10" t="s">
        <v>45</v>
      </c>
      <c r="K40" s="11"/>
      <c r="L40" s="11">
        <v>0</v>
      </c>
      <c r="M40" s="11">
        <v>0</v>
      </c>
    </row>
    <row r="41" spans="2:13" ht="14.25">
      <c r="B41" s="11"/>
      <c r="C41" s="11">
        <v>0</v>
      </c>
      <c r="D41" s="11"/>
      <c r="E41" s="11">
        <v>0</v>
      </c>
      <c r="F41" s="11"/>
      <c r="G41" s="11">
        <v>0</v>
      </c>
      <c r="H41" s="14" t="s">
        <v>22</v>
      </c>
      <c r="I41" s="17" t="s">
        <v>46</v>
      </c>
      <c r="J41" s="10" t="s">
        <v>47</v>
      </c>
      <c r="K41" s="11"/>
      <c r="L41" s="11">
        <v>0</v>
      </c>
      <c r="M41" s="11">
        <v>0</v>
      </c>
    </row>
    <row r="42" spans="2:13" ht="14.25">
      <c r="B42" s="11"/>
      <c r="C42" s="13">
        <v>0</v>
      </c>
      <c r="D42" s="11"/>
      <c r="E42" s="11">
        <v>0</v>
      </c>
      <c r="F42" s="11"/>
      <c r="G42" s="11">
        <v>0</v>
      </c>
      <c r="H42" s="14" t="s">
        <v>22</v>
      </c>
      <c r="I42" s="17">
        <v>52</v>
      </c>
      <c r="J42" s="10" t="s">
        <v>48</v>
      </c>
      <c r="K42" s="11"/>
      <c r="L42" s="11">
        <v>0</v>
      </c>
      <c r="M42" s="11">
        <v>0</v>
      </c>
    </row>
    <row r="43" spans="2:13" ht="15">
      <c r="B43" s="30"/>
      <c r="C43" s="31">
        <f>SUM(C27:C42)</f>
        <v>24354</v>
      </c>
      <c r="D43" s="11"/>
      <c r="E43" s="32">
        <f>SUM(E27:E42)</f>
        <v>33300</v>
      </c>
      <c r="F43" s="30"/>
      <c r="G43" s="32">
        <f>SUM(G27:G42)</f>
        <v>33300</v>
      </c>
      <c r="H43" s="21"/>
      <c r="I43" s="23"/>
      <c r="J43" s="33" t="s">
        <v>49</v>
      </c>
      <c r="K43" s="30"/>
      <c r="L43" s="32">
        <v>35000</v>
      </c>
      <c r="M43" s="30">
        <v>35000</v>
      </c>
    </row>
    <row r="44" spans="2:13" ht="15">
      <c r="B44" s="11"/>
      <c r="C44" s="11"/>
      <c r="D44" s="11"/>
      <c r="E44" s="11"/>
      <c r="F44" s="11"/>
      <c r="G44" s="11"/>
      <c r="H44" s="20">
        <v>2070</v>
      </c>
      <c r="I44" s="23"/>
      <c r="J44" s="10" t="s">
        <v>50</v>
      </c>
      <c r="K44" s="11"/>
      <c r="L44" s="11"/>
      <c r="M44" s="11"/>
    </row>
    <row r="45" spans="2:13" ht="14.25">
      <c r="B45" s="11"/>
      <c r="C45" s="11"/>
      <c r="D45" s="11"/>
      <c r="E45" s="11"/>
      <c r="F45" s="11"/>
      <c r="G45" s="11"/>
      <c r="H45" s="25" t="s">
        <v>51</v>
      </c>
      <c r="I45" s="23"/>
      <c r="J45" s="10" t="s">
        <v>52</v>
      </c>
      <c r="K45" s="11"/>
      <c r="L45" s="11"/>
      <c r="M45" s="11"/>
    </row>
    <row r="46" spans="2:13" ht="14.25">
      <c r="B46" s="11"/>
      <c r="C46" s="11"/>
      <c r="D46" s="11"/>
      <c r="E46" s="11"/>
      <c r="F46" s="11"/>
      <c r="G46" s="11"/>
      <c r="H46" s="26" t="s">
        <v>23</v>
      </c>
      <c r="I46" s="23"/>
      <c r="J46" s="10" t="s">
        <v>205</v>
      </c>
      <c r="K46" s="11"/>
      <c r="L46" s="11"/>
      <c r="M46" s="11"/>
    </row>
    <row r="47" spans="2:13" ht="14.25">
      <c r="B47" s="11"/>
      <c r="C47" s="11">
        <v>26283</v>
      </c>
      <c r="D47" s="11"/>
      <c r="E47" s="11">
        <v>33000</v>
      </c>
      <c r="F47" s="11"/>
      <c r="G47" s="11">
        <v>33000</v>
      </c>
      <c r="H47" s="14" t="s">
        <v>53</v>
      </c>
      <c r="I47" s="17" t="s">
        <v>23</v>
      </c>
      <c r="J47" s="10" t="s">
        <v>24</v>
      </c>
      <c r="K47" s="11"/>
      <c r="L47" s="11">
        <v>29900</v>
      </c>
      <c r="M47" s="11">
        <v>29900</v>
      </c>
    </row>
    <row r="48" spans="2:13" ht="14.25">
      <c r="B48" s="11"/>
      <c r="C48" s="11">
        <v>50</v>
      </c>
      <c r="D48" s="11"/>
      <c r="E48" s="11">
        <v>100</v>
      </c>
      <c r="F48" s="11"/>
      <c r="G48" s="11">
        <v>100</v>
      </c>
      <c r="H48" s="14" t="s">
        <v>53</v>
      </c>
      <c r="I48" s="17" t="s">
        <v>25</v>
      </c>
      <c r="J48" s="10" t="s">
        <v>26</v>
      </c>
      <c r="K48" s="11"/>
      <c r="L48" s="11">
        <v>200</v>
      </c>
      <c r="M48" s="11">
        <v>200</v>
      </c>
    </row>
    <row r="49" spans="2:13" ht="14.25">
      <c r="B49" s="11"/>
      <c r="C49" s="11">
        <v>499</v>
      </c>
      <c r="D49" s="11"/>
      <c r="E49" s="11">
        <v>500</v>
      </c>
      <c r="F49" s="11"/>
      <c r="G49" s="11">
        <v>500</v>
      </c>
      <c r="H49" s="14" t="s">
        <v>53</v>
      </c>
      <c r="I49" s="17" t="s">
        <v>27</v>
      </c>
      <c r="J49" s="10" t="s">
        <v>28</v>
      </c>
      <c r="K49" s="11"/>
      <c r="L49" s="11">
        <v>500</v>
      </c>
      <c r="M49" s="11">
        <v>500</v>
      </c>
    </row>
    <row r="50" spans="2:13" ht="14.25">
      <c r="B50" s="11"/>
      <c r="C50" s="11">
        <v>2867</v>
      </c>
      <c r="D50" s="11"/>
      <c r="E50" s="11">
        <v>3000</v>
      </c>
      <c r="F50" s="11"/>
      <c r="G50" s="11">
        <v>3000</v>
      </c>
      <c r="H50" s="28">
        <v>1</v>
      </c>
      <c r="I50" s="29">
        <v>6</v>
      </c>
      <c r="J50" s="10" t="s">
        <v>54</v>
      </c>
      <c r="K50" s="11"/>
      <c r="L50" s="11">
        <v>3200</v>
      </c>
      <c r="M50" s="11">
        <v>3200</v>
      </c>
    </row>
    <row r="51" spans="2:13" ht="14.25">
      <c r="B51" s="11"/>
      <c r="C51" s="11">
        <v>5499</v>
      </c>
      <c r="D51" s="11"/>
      <c r="E51" s="11">
        <v>4000</v>
      </c>
      <c r="F51" s="11"/>
      <c r="G51" s="11">
        <v>4000</v>
      </c>
      <c r="H51" s="14" t="s">
        <v>53</v>
      </c>
      <c r="I51" s="17" t="s">
        <v>30</v>
      </c>
      <c r="J51" s="10" t="s">
        <v>31</v>
      </c>
      <c r="K51" s="11"/>
      <c r="L51" s="11">
        <v>7000</v>
      </c>
      <c r="M51" s="11">
        <v>7000</v>
      </c>
    </row>
    <row r="52" spans="2:13" ht="14.25">
      <c r="B52" s="11"/>
      <c r="C52" s="11">
        <v>0</v>
      </c>
      <c r="D52" s="11"/>
      <c r="E52" s="11">
        <v>100</v>
      </c>
      <c r="F52" s="11"/>
      <c r="G52" s="11">
        <v>100</v>
      </c>
      <c r="H52" s="14" t="s">
        <v>53</v>
      </c>
      <c r="I52" s="17" t="s">
        <v>32</v>
      </c>
      <c r="J52" s="10" t="s">
        <v>33</v>
      </c>
      <c r="K52" s="11"/>
      <c r="L52" s="11">
        <v>100</v>
      </c>
      <c r="M52" s="11">
        <v>100</v>
      </c>
    </row>
    <row r="53" spans="2:13" ht="14.25">
      <c r="B53" s="11"/>
      <c r="C53" s="11">
        <v>19847</v>
      </c>
      <c r="D53" s="11"/>
      <c r="E53" s="11">
        <v>18000</v>
      </c>
      <c r="F53" s="11"/>
      <c r="G53" s="11">
        <v>23000</v>
      </c>
      <c r="H53" s="14" t="s">
        <v>53</v>
      </c>
      <c r="I53" s="17" t="s">
        <v>34</v>
      </c>
      <c r="J53" s="10" t="s">
        <v>35</v>
      </c>
      <c r="K53" s="11"/>
      <c r="L53" s="11">
        <v>21000</v>
      </c>
      <c r="M53" s="11">
        <v>21000</v>
      </c>
    </row>
    <row r="54" spans="2:13" ht="14.25">
      <c r="B54" s="11"/>
      <c r="C54" s="11">
        <v>262</v>
      </c>
      <c r="D54" s="11"/>
      <c r="E54" s="11">
        <v>250</v>
      </c>
      <c r="F54" s="11"/>
      <c r="G54" s="11">
        <v>250</v>
      </c>
      <c r="H54" s="14" t="s">
        <v>53</v>
      </c>
      <c r="I54" s="17" t="s">
        <v>36</v>
      </c>
      <c r="J54" s="10" t="s">
        <v>37</v>
      </c>
      <c r="K54" s="11"/>
      <c r="L54" s="11">
        <v>80</v>
      </c>
      <c r="M54" s="11">
        <v>80</v>
      </c>
    </row>
    <row r="55" spans="2:13" ht="14.25">
      <c r="B55" s="11"/>
      <c r="C55" s="11">
        <v>8</v>
      </c>
      <c r="D55" s="11"/>
      <c r="E55" s="11">
        <v>10</v>
      </c>
      <c r="F55" s="11"/>
      <c r="G55" s="11">
        <v>10</v>
      </c>
      <c r="H55" s="14" t="s">
        <v>53</v>
      </c>
      <c r="I55" s="17" t="s">
        <v>38</v>
      </c>
      <c r="J55" s="10" t="s">
        <v>39</v>
      </c>
      <c r="K55" s="11"/>
      <c r="L55" s="11">
        <v>5</v>
      </c>
      <c r="M55" s="11">
        <v>5</v>
      </c>
    </row>
    <row r="56" spans="2:13" ht="14.25">
      <c r="B56" s="11"/>
      <c r="C56" s="11">
        <v>10</v>
      </c>
      <c r="D56" s="11"/>
      <c r="E56" s="11">
        <v>10</v>
      </c>
      <c r="F56" s="11"/>
      <c r="G56" s="11">
        <v>10</v>
      </c>
      <c r="H56" s="14" t="s">
        <v>53</v>
      </c>
      <c r="I56" s="17" t="s">
        <v>44</v>
      </c>
      <c r="J56" s="10" t="s">
        <v>45</v>
      </c>
      <c r="K56" s="11"/>
      <c r="L56" s="11">
        <v>10</v>
      </c>
      <c r="M56" s="11">
        <v>10</v>
      </c>
    </row>
    <row r="57" spans="2:13" ht="14.25">
      <c r="B57" s="11"/>
      <c r="C57" s="11">
        <v>10</v>
      </c>
      <c r="D57" s="11"/>
      <c r="E57" s="11">
        <v>30</v>
      </c>
      <c r="F57" s="11"/>
      <c r="G57" s="11">
        <v>30</v>
      </c>
      <c r="H57" s="14" t="s">
        <v>53</v>
      </c>
      <c r="I57" s="23">
        <v>50</v>
      </c>
      <c r="J57" s="10" t="s">
        <v>55</v>
      </c>
      <c r="K57" s="11"/>
      <c r="L57" s="11">
        <v>5</v>
      </c>
      <c r="M57" s="11">
        <v>5</v>
      </c>
    </row>
    <row r="58" spans="2:13" ht="15">
      <c r="B58" s="34"/>
      <c r="C58" s="34">
        <f>SUM(C47:C57)</f>
        <v>55335</v>
      </c>
      <c r="D58" s="32"/>
      <c r="E58" s="32">
        <f>SUM(E47:E57)</f>
        <v>59000</v>
      </c>
      <c r="F58" s="32"/>
      <c r="G58" s="32">
        <v>64000</v>
      </c>
      <c r="H58" s="21"/>
      <c r="I58" s="23"/>
      <c r="J58" s="33" t="s">
        <v>207</v>
      </c>
      <c r="K58" s="32"/>
      <c r="L58" s="32">
        <v>62000</v>
      </c>
      <c r="M58" s="30">
        <v>62000</v>
      </c>
    </row>
    <row r="59" spans="2:13" ht="15">
      <c r="B59" s="11"/>
      <c r="C59" s="11"/>
      <c r="D59" s="11"/>
      <c r="E59" s="11"/>
      <c r="F59" s="11"/>
      <c r="G59" s="11"/>
      <c r="H59" s="35">
        <v>2250</v>
      </c>
      <c r="I59" s="23"/>
      <c r="J59" s="11" t="s">
        <v>56</v>
      </c>
      <c r="K59" s="11"/>
      <c r="L59" s="11"/>
      <c r="M59" s="11"/>
    </row>
    <row r="60" spans="2:13" ht="14.25">
      <c r="B60" s="11"/>
      <c r="C60" s="11"/>
      <c r="D60" s="11"/>
      <c r="E60" s="11"/>
      <c r="F60" s="11"/>
      <c r="G60" s="11"/>
      <c r="H60" s="25" t="s">
        <v>57</v>
      </c>
      <c r="I60" s="23"/>
      <c r="J60" s="11" t="s">
        <v>58</v>
      </c>
      <c r="K60" s="11"/>
      <c r="L60" s="11"/>
      <c r="M60" s="11"/>
    </row>
    <row r="61" spans="2:13" ht="14.25">
      <c r="B61" s="11"/>
      <c r="C61" s="11"/>
      <c r="D61" s="11"/>
      <c r="E61" s="11"/>
      <c r="F61" s="11"/>
      <c r="G61" s="11"/>
      <c r="H61" s="25" t="s">
        <v>59</v>
      </c>
      <c r="I61" s="23"/>
      <c r="J61" s="11" t="s">
        <v>60</v>
      </c>
      <c r="K61" s="11"/>
      <c r="L61" s="11"/>
      <c r="M61" s="11"/>
    </row>
    <row r="62" spans="2:13" ht="14.25">
      <c r="B62" s="11">
        <v>47052</v>
      </c>
      <c r="C62" s="11"/>
      <c r="D62" s="36">
        <v>60000</v>
      </c>
      <c r="E62" s="11"/>
      <c r="F62" s="36">
        <v>60000</v>
      </c>
      <c r="G62" s="36"/>
      <c r="H62" s="25" t="s">
        <v>61</v>
      </c>
      <c r="I62" s="23">
        <v>26</v>
      </c>
      <c r="J62" s="11" t="s">
        <v>41</v>
      </c>
      <c r="K62" s="36">
        <v>65000</v>
      </c>
      <c r="L62" s="11"/>
      <c r="M62" s="36">
        <v>65000</v>
      </c>
    </row>
    <row r="63" spans="2:13" ht="14.25">
      <c r="B63" s="11"/>
      <c r="C63" s="11"/>
      <c r="D63" s="11"/>
      <c r="E63" s="11"/>
      <c r="F63" s="11"/>
      <c r="G63" s="11"/>
      <c r="H63" s="21">
        <v>12</v>
      </c>
      <c r="I63" s="23"/>
      <c r="J63" s="11"/>
      <c r="K63" s="11"/>
      <c r="L63" s="11"/>
      <c r="M63" s="37"/>
    </row>
    <row r="64" spans="2:13" ht="14.25">
      <c r="B64" s="11">
        <v>79218</v>
      </c>
      <c r="C64" s="11"/>
      <c r="D64" s="38">
        <v>100000</v>
      </c>
      <c r="E64" s="11"/>
      <c r="F64" s="38">
        <v>100000</v>
      </c>
      <c r="G64" s="38"/>
      <c r="H64" s="21" t="s">
        <v>62</v>
      </c>
      <c r="I64" s="23">
        <v>42</v>
      </c>
      <c r="J64" s="11" t="s">
        <v>206</v>
      </c>
      <c r="K64" s="38">
        <v>120000</v>
      </c>
      <c r="L64" s="11"/>
      <c r="M64" s="38">
        <v>120000</v>
      </c>
    </row>
    <row r="65" spans="2:13" ht="15">
      <c r="B65" s="32">
        <f>SUM(B62:B64)</f>
        <v>126270</v>
      </c>
      <c r="C65" s="32"/>
      <c r="D65" s="34">
        <f>SUM(D62:D64)</f>
        <v>160000</v>
      </c>
      <c r="E65" s="32"/>
      <c r="F65" s="34">
        <f>SUM(F62:F64)</f>
        <v>160000</v>
      </c>
      <c r="G65" s="34"/>
      <c r="H65" s="21"/>
      <c r="I65" s="23"/>
      <c r="J65" s="32" t="s">
        <v>63</v>
      </c>
      <c r="K65" s="34">
        <f>SUM(K62:K64)</f>
        <v>185000</v>
      </c>
      <c r="L65" s="32"/>
      <c r="M65" s="34">
        <f>SUM(M62:M64)</f>
        <v>185000</v>
      </c>
    </row>
    <row r="66" spans="2:13" ht="15">
      <c r="B66" s="11"/>
      <c r="C66" s="11"/>
      <c r="D66" s="11"/>
      <c r="E66" s="11"/>
      <c r="F66" s="11"/>
      <c r="G66" s="11"/>
      <c r="H66" s="20" t="s">
        <v>64</v>
      </c>
      <c r="I66" s="23"/>
      <c r="J66" s="10" t="s">
        <v>65</v>
      </c>
      <c r="K66" s="11"/>
      <c r="L66" s="11"/>
      <c r="M66" s="11"/>
    </row>
    <row r="67" spans="2:13" ht="14.25">
      <c r="B67" s="11"/>
      <c r="C67" s="11"/>
      <c r="D67" s="11"/>
      <c r="E67" s="11"/>
      <c r="F67" s="11"/>
      <c r="G67" s="11"/>
      <c r="H67" s="14" t="s">
        <v>84</v>
      </c>
      <c r="I67" s="23"/>
      <c r="J67" s="10" t="s">
        <v>160</v>
      </c>
      <c r="K67" s="11"/>
      <c r="L67" s="11"/>
      <c r="M67" s="13"/>
    </row>
    <row r="68" spans="2:13" ht="14.25">
      <c r="B68" s="11"/>
      <c r="C68" s="11"/>
      <c r="D68" s="11"/>
      <c r="E68" s="11"/>
      <c r="F68" s="11"/>
      <c r="G68" s="11"/>
      <c r="H68" s="14" t="s">
        <v>23</v>
      </c>
      <c r="I68" s="23"/>
      <c r="J68" s="10" t="s">
        <v>291</v>
      </c>
      <c r="K68" s="11"/>
      <c r="L68" s="11"/>
      <c r="M68" s="13"/>
    </row>
    <row r="69" spans="2:13" ht="14.25">
      <c r="B69" s="11"/>
      <c r="C69" s="11"/>
      <c r="D69" s="11"/>
      <c r="E69" s="11"/>
      <c r="F69" s="11"/>
      <c r="G69" s="11"/>
      <c r="H69" s="21"/>
      <c r="I69" s="23"/>
      <c r="J69" s="10" t="s">
        <v>233</v>
      </c>
      <c r="K69" s="11"/>
      <c r="L69" s="11"/>
      <c r="M69" s="13"/>
    </row>
    <row r="70" spans="2:13" ht="14.25">
      <c r="B70" s="14">
        <v>325000</v>
      </c>
      <c r="C70" s="14"/>
      <c r="D70" s="11">
        <v>350000</v>
      </c>
      <c r="E70" s="11"/>
      <c r="F70" s="11">
        <v>350000</v>
      </c>
      <c r="G70" s="11"/>
      <c r="H70" s="14" t="s">
        <v>53</v>
      </c>
      <c r="I70" s="17" t="s">
        <v>44</v>
      </c>
      <c r="J70" s="10" t="s">
        <v>45</v>
      </c>
      <c r="K70" s="11">
        <v>100</v>
      </c>
      <c r="L70" s="11"/>
      <c r="M70" s="11">
        <v>100</v>
      </c>
    </row>
    <row r="71" spans="2:13" ht="14.25">
      <c r="B71" s="11"/>
      <c r="C71" s="11"/>
      <c r="D71" s="11"/>
      <c r="E71" s="11"/>
      <c r="F71" s="11"/>
      <c r="G71" s="11"/>
      <c r="H71" s="14" t="s">
        <v>25</v>
      </c>
      <c r="I71" s="23"/>
      <c r="J71" s="10" t="s">
        <v>292</v>
      </c>
      <c r="K71" s="11"/>
      <c r="L71" s="11"/>
      <c r="M71" s="11"/>
    </row>
    <row r="72" spans="2:13" ht="14.25">
      <c r="B72" s="14">
        <v>35000</v>
      </c>
      <c r="C72" s="14"/>
      <c r="D72" s="11">
        <v>94000</v>
      </c>
      <c r="E72" s="11"/>
      <c r="F72" s="11">
        <v>94000</v>
      </c>
      <c r="G72" s="11"/>
      <c r="H72" s="14" t="s">
        <v>85</v>
      </c>
      <c r="I72" s="17" t="s">
        <v>44</v>
      </c>
      <c r="J72" s="10" t="s">
        <v>45</v>
      </c>
      <c r="K72" s="11">
        <v>76100</v>
      </c>
      <c r="L72" s="11"/>
      <c r="M72" s="11">
        <v>76100</v>
      </c>
    </row>
    <row r="73" spans="2:13" ht="14.25">
      <c r="B73" s="11"/>
      <c r="C73" s="11"/>
      <c r="D73" s="11"/>
      <c r="E73" s="11"/>
      <c r="F73" s="11"/>
      <c r="G73" s="11"/>
      <c r="H73" s="14" t="s">
        <v>27</v>
      </c>
      <c r="I73" s="23"/>
      <c r="J73" s="10" t="s">
        <v>234</v>
      </c>
      <c r="K73" s="11"/>
      <c r="L73" s="11"/>
      <c r="M73" s="11"/>
    </row>
    <row r="74" spans="2:13" ht="14.25">
      <c r="B74" s="11"/>
      <c r="C74" s="11"/>
      <c r="D74" s="11"/>
      <c r="E74" s="11"/>
      <c r="F74" s="11"/>
      <c r="G74" s="11"/>
      <c r="H74" s="21"/>
      <c r="I74" s="23"/>
      <c r="J74" s="10" t="s">
        <v>237</v>
      </c>
      <c r="K74" s="11"/>
      <c r="L74" s="11"/>
      <c r="M74" s="11"/>
    </row>
    <row r="75" spans="2:13" ht="14.25">
      <c r="B75" s="14">
        <v>27500</v>
      </c>
      <c r="C75" s="14"/>
      <c r="D75" s="11">
        <v>30000</v>
      </c>
      <c r="E75" s="11"/>
      <c r="F75" s="11">
        <v>30000</v>
      </c>
      <c r="G75" s="11"/>
      <c r="H75" s="14" t="s">
        <v>86</v>
      </c>
      <c r="I75" s="17" t="s">
        <v>44</v>
      </c>
      <c r="J75" s="10" t="s">
        <v>45</v>
      </c>
      <c r="K75" s="11">
        <v>100</v>
      </c>
      <c r="L75" s="11"/>
      <c r="M75" s="11">
        <v>100</v>
      </c>
    </row>
    <row r="76" spans="2:13" ht="14.25">
      <c r="B76" s="11"/>
      <c r="C76" s="11"/>
      <c r="D76" s="11"/>
      <c r="E76" s="11"/>
      <c r="F76" s="11"/>
      <c r="G76" s="11"/>
      <c r="H76" s="14" t="s">
        <v>59</v>
      </c>
      <c r="I76" s="23"/>
      <c r="J76" s="10" t="s">
        <v>258</v>
      </c>
      <c r="K76" s="11"/>
      <c r="L76" s="11"/>
      <c r="M76" s="11"/>
    </row>
    <row r="77" spans="2:13" ht="14.25">
      <c r="B77" s="14">
        <v>10000</v>
      </c>
      <c r="C77" s="14"/>
      <c r="D77" s="11">
        <v>20000</v>
      </c>
      <c r="E77" s="11"/>
      <c r="F77" s="11">
        <v>20000</v>
      </c>
      <c r="G77" s="11"/>
      <c r="H77" s="14" t="s">
        <v>87</v>
      </c>
      <c r="I77" s="17" t="s">
        <v>44</v>
      </c>
      <c r="J77" s="10" t="s">
        <v>45</v>
      </c>
      <c r="K77" s="11">
        <v>20000</v>
      </c>
      <c r="L77" s="11"/>
      <c r="M77" s="11">
        <v>20000</v>
      </c>
    </row>
    <row r="78" spans="2:13" ht="14.25">
      <c r="B78" s="11"/>
      <c r="C78" s="11"/>
      <c r="D78" s="11"/>
      <c r="E78" s="11"/>
      <c r="F78" s="11"/>
      <c r="G78" s="11"/>
      <c r="H78" s="14" t="s">
        <v>88</v>
      </c>
      <c r="I78" s="23"/>
      <c r="J78" s="10" t="s">
        <v>256</v>
      </c>
      <c r="K78" s="11"/>
      <c r="L78" s="11"/>
      <c r="M78" s="11"/>
    </row>
    <row r="79" spans="2:13" ht="14.25">
      <c r="B79" s="11"/>
      <c r="C79" s="11"/>
      <c r="D79" s="11"/>
      <c r="E79" s="11"/>
      <c r="F79" s="11"/>
      <c r="G79" s="11"/>
      <c r="H79" s="14" t="s">
        <v>6</v>
      </c>
      <c r="I79" s="23"/>
      <c r="J79" s="10" t="s">
        <v>257</v>
      </c>
      <c r="K79" s="11"/>
      <c r="L79" s="11"/>
      <c r="M79" s="11"/>
    </row>
    <row r="80" spans="2:13" ht="14.25">
      <c r="B80" s="14">
        <v>40000</v>
      </c>
      <c r="C80" s="14"/>
      <c r="D80" s="11">
        <v>45000</v>
      </c>
      <c r="E80" s="11"/>
      <c r="F80" s="11">
        <v>45000</v>
      </c>
      <c r="G80" s="11"/>
      <c r="H80" s="14" t="s">
        <v>89</v>
      </c>
      <c r="I80" s="17" t="s">
        <v>44</v>
      </c>
      <c r="J80" s="10" t="s">
        <v>45</v>
      </c>
      <c r="K80" s="11">
        <v>40000</v>
      </c>
      <c r="L80" s="11"/>
      <c r="M80" s="11">
        <v>40000</v>
      </c>
    </row>
    <row r="81" spans="2:13" s="54" customFormat="1" ht="15">
      <c r="B81" s="32">
        <f>SUM(B70:B80)</f>
        <v>437500</v>
      </c>
      <c r="C81" s="32"/>
      <c r="D81" s="32">
        <f>SUM(D70:D80)</f>
        <v>539000</v>
      </c>
      <c r="E81" s="32"/>
      <c r="F81" s="32">
        <f>SUM(F70:F80)</f>
        <v>539000</v>
      </c>
      <c r="G81" s="32"/>
      <c r="H81" s="20"/>
      <c r="I81" s="18"/>
      <c r="J81" s="33" t="s">
        <v>249</v>
      </c>
      <c r="K81" s="32">
        <f>SUM(K70:K80)</f>
        <v>136300</v>
      </c>
      <c r="L81" s="32"/>
      <c r="M81" s="32">
        <f>SUM(M70:M80)</f>
        <v>136300</v>
      </c>
    </row>
    <row r="82" spans="1:13" s="1" customFormat="1" ht="15">
      <c r="A82" s="62"/>
      <c r="B82" s="32"/>
      <c r="C82" s="11"/>
      <c r="D82" s="11"/>
      <c r="E82" s="11"/>
      <c r="F82" s="11"/>
      <c r="G82" s="11"/>
      <c r="H82" s="14"/>
      <c r="I82" s="17"/>
      <c r="J82" s="33" t="s">
        <v>250</v>
      </c>
      <c r="K82" s="11"/>
      <c r="L82" s="11"/>
      <c r="M82" s="11"/>
    </row>
    <row r="83" spans="2:13" ht="14.25">
      <c r="B83" s="11"/>
      <c r="C83" s="11"/>
      <c r="D83" s="11"/>
      <c r="E83" s="11"/>
      <c r="F83" s="11"/>
      <c r="G83" s="11"/>
      <c r="H83" s="14" t="s">
        <v>57</v>
      </c>
      <c r="I83" s="23"/>
      <c r="J83" s="10" t="s">
        <v>90</v>
      </c>
      <c r="K83" s="13"/>
      <c r="L83" s="11"/>
      <c r="M83" s="13"/>
    </row>
    <row r="84" spans="2:13" ht="14.25">
      <c r="B84" s="11"/>
      <c r="C84" s="11"/>
      <c r="D84" s="11"/>
      <c r="E84" s="11"/>
      <c r="F84" s="11"/>
      <c r="G84" s="11"/>
      <c r="H84" s="14"/>
      <c r="I84" s="23"/>
      <c r="J84" s="10" t="s">
        <v>66</v>
      </c>
      <c r="K84" s="13"/>
      <c r="L84" s="11"/>
      <c r="M84" s="13"/>
    </row>
    <row r="85" spans="2:13" ht="14.25">
      <c r="B85" s="11"/>
      <c r="C85" s="11"/>
      <c r="D85" s="11"/>
      <c r="E85" s="11"/>
      <c r="F85" s="11"/>
      <c r="G85" s="11"/>
      <c r="H85" s="14" t="s">
        <v>25</v>
      </c>
      <c r="I85" s="23"/>
      <c r="J85" s="10" t="s">
        <v>91</v>
      </c>
      <c r="K85" s="13"/>
      <c r="L85" s="11"/>
      <c r="M85" s="13"/>
    </row>
    <row r="86" spans="2:13" ht="14.25">
      <c r="B86" s="11"/>
      <c r="C86" s="11"/>
      <c r="D86" s="11"/>
      <c r="E86" s="11"/>
      <c r="F86" s="11"/>
      <c r="G86" s="11"/>
      <c r="H86" s="14" t="s">
        <v>92</v>
      </c>
      <c r="I86" s="23"/>
      <c r="J86" s="10" t="s">
        <v>259</v>
      </c>
      <c r="K86" s="13"/>
      <c r="L86" s="11"/>
      <c r="M86" s="13"/>
    </row>
    <row r="87" spans="2:13" ht="14.25">
      <c r="B87" s="11"/>
      <c r="C87" s="11"/>
      <c r="D87" s="11"/>
      <c r="E87" s="11"/>
      <c r="F87" s="11"/>
      <c r="G87" s="11"/>
      <c r="H87" s="21"/>
      <c r="I87" s="23"/>
      <c r="J87" s="10" t="s">
        <v>93</v>
      </c>
      <c r="K87" s="13"/>
      <c r="L87" s="11"/>
      <c r="M87" s="13"/>
    </row>
    <row r="88" spans="2:13" ht="14.25">
      <c r="B88" s="39">
        <v>13000</v>
      </c>
      <c r="C88" s="14"/>
      <c r="D88" s="11">
        <v>15000</v>
      </c>
      <c r="E88" s="11"/>
      <c r="F88" s="11">
        <v>15000</v>
      </c>
      <c r="G88" s="11"/>
      <c r="H88" s="14" t="s">
        <v>92</v>
      </c>
      <c r="I88" s="17" t="s">
        <v>46</v>
      </c>
      <c r="J88" s="10" t="s">
        <v>55</v>
      </c>
      <c r="K88" s="13">
        <v>18500</v>
      </c>
      <c r="L88" s="11"/>
      <c r="M88" s="13">
        <v>18500</v>
      </c>
    </row>
    <row r="89" spans="2:13" ht="14.25">
      <c r="B89" s="11"/>
      <c r="C89" s="11"/>
      <c r="D89" s="11"/>
      <c r="E89" s="11"/>
      <c r="F89" s="11"/>
      <c r="G89" s="11"/>
      <c r="H89" s="14" t="s">
        <v>94</v>
      </c>
      <c r="I89" s="23"/>
      <c r="J89" s="10" t="s">
        <v>260</v>
      </c>
      <c r="K89" s="13"/>
      <c r="L89" s="11"/>
      <c r="M89" s="13"/>
    </row>
    <row r="90" spans="2:13" ht="14.25">
      <c r="B90" s="14">
        <v>22000</v>
      </c>
      <c r="C90" s="14"/>
      <c r="D90" s="11">
        <v>20000</v>
      </c>
      <c r="E90" s="11"/>
      <c r="F90" s="11">
        <v>20000</v>
      </c>
      <c r="G90" s="11"/>
      <c r="H90" s="14" t="s">
        <v>95</v>
      </c>
      <c r="I90" s="17" t="s">
        <v>96</v>
      </c>
      <c r="J90" s="10" t="s">
        <v>97</v>
      </c>
      <c r="K90" s="13">
        <v>100</v>
      </c>
      <c r="L90" s="11"/>
      <c r="M90" s="13">
        <v>100</v>
      </c>
    </row>
    <row r="91" spans="2:13" ht="14.25">
      <c r="B91" s="11"/>
      <c r="C91" s="11"/>
      <c r="D91" s="11"/>
      <c r="E91" s="11"/>
      <c r="F91" s="11"/>
      <c r="G91" s="11"/>
      <c r="H91" s="14" t="s">
        <v>122</v>
      </c>
      <c r="I91" s="23"/>
      <c r="J91" s="10" t="s">
        <v>261</v>
      </c>
      <c r="K91" s="13"/>
      <c r="L91" s="11"/>
      <c r="M91" s="13"/>
    </row>
    <row r="92" spans="2:13" ht="14.25">
      <c r="B92" s="39">
        <v>32770</v>
      </c>
      <c r="C92" s="14"/>
      <c r="D92" s="11">
        <v>36000</v>
      </c>
      <c r="E92" s="11"/>
      <c r="F92" s="11">
        <v>36000</v>
      </c>
      <c r="G92" s="11"/>
      <c r="H92" s="14" t="s">
        <v>122</v>
      </c>
      <c r="I92" s="17" t="s">
        <v>76</v>
      </c>
      <c r="J92" s="10" t="s">
        <v>40</v>
      </c>
      <c r="K92" s="13">
        <v>100</v>
      </c>
      <c r="L92" s="11"/>
      <c r="M92" s="13">
        <v>100</v>
      </c>
    </row>
    <row r="93" spans="2:13" ht="14.25">
      <c r="B93" s="11"/>
      <c r="C93" s="11"/>
      <c r="D93" s="11"/>
      <c r="E93" s="11"/>
      <c r="F93" s="11"/>
      <c r="G93" s="11"/>
      <c r="H93" s="14" t="s">
        <v>98</v>
      </c>
      <c r="I93" s="23"/>
      <c r="J93" s="10" t="s">
        <v>211</v>
      </c>
      <c r="K93" s="13"/>
      <c r="L93" s="11"/>
      <c r="M93" s="13"/>
    </row>
    <row r="94" spans="2:13" ht="14.25">
      <c r="B94" s="11"/>
      <c r="C94" s="11"/>
      <c r="D94" s="11"/>
      <c r="E94" s="11"/>
      <c r="F94" s="11"/>
      <c r="G94" s="11"/>
      <c r="H94" s="21"/>
      <c r="I94" s="23"/>
      <c r="J94" s="10" t="s">
        <v>212</v>
      </c>
      <c r="K94" s="13"/>
      <c r="L94" s="11"/>
      <c r="M94" s="13"/>
    </row>
    <row r="95" spans="2:13" ht="14.25">
      <c r="B95" s="14">
        <v>0</v>
      </c>
      <c r="C95" s="14"/>
      <c r="D95" s="11">
        <v>1500</v>
      </c>
      <c r="E95" s="11"/>
      <c r="F95" s="11">
        <v>1500</v>
      </c>
      <c r="G95" s="11"/>
      <c r="H95" s="14" t="s">
        <v>98</v>
      </c>
      <c r="I95" s="17" t="s">
        <v>46</v>
      </c>
      <c r="J95" s="10" t="s">
        <v>55</v>
      </c>
      <c r="K95" s="13">
        <v>0</v>
      </c>
      <c r="L95" s="11"/>
      <c r="M95" s="13">
        <v>0</v>
      </c>
    </row>
    <row r="96" spans="2:13" ht="14.25">
      <c r="B96" s="11"/>
      <c r="C96" s="11"/>
      <c r="D96" s="11"/>
      <c r="E96" s="11"/>
      <c r="F96" s="11"/>
      <c r="G96" s="11"/>
      <c r="H96" s="14" t="s">
        <v>123</v>
      </c>
      <c r="I96" s="23"/>
      <c r="J96" s="10" t="s">
        <v>262</v>
      </c>
      <c r="K96" s="13"/>
      <c r="L96" s="11"/>
      <c r="M96" s="13"/>
    </row>
    <row r="97" spans="2:13" ht="14.25">
      <c r="B97" s="11"/>
      <c r="C97" s="11"/>
      <c r="D97" s="11"/>
      <c r="E97" s="11"/>
      <c r="F97" s="11"/>
      <c r="G97" s="11"/>
      <c r="H97" s="21"/>
      <c r="I97" s="23"/>
      <c r="J97" s="10" t="s">
        <v>263</v>
      </c>
      <c r="K97" s="13"/>
      <c r="L97" s="11"/>
      <c r="M97" s="13"/>
    </row>
    <row r="98" spans="2:13" ht="14.25">
      <c r="B98" s="14">
        <v>45000</v>
      </c>
      <c r="C98" s="14"/>
      <c r="D98" s="11">
        <v>55000</v>
      </c>
      <c r="E98" s="11"/>
      <c r="F98" s="11">
        <v>55000</v>
      </c>
      <c r="G98" s="11"/>
      <c r="H98" s="14" t="s">
        <v>123</v>
      </c>
      <c r="I98" s="17" t="s">
        <v>44</v>
      </c>
      <c r="J98" s="10" t="s">
        <v>45</v>
      </c>
      <c r="K98" s="13">
        <v>35000</v>
      </c>
      <c r="L98" s="11"/>
      <c r="M98" s="13">
        <v>35000</v>
      </c>
    </row>
    <row r="99" spans="2:13" ht="14.25">
      <c r="B99" s="11"/>
      <c r="C99" s="11"/>
      <c r="D99" s="11"/>
      <c r="E99" s="11"/>
      <c r="F99" s="11"/>
      <c r="G99" s="11"/>
      <c r="H99" s="14" t="s">
        <v>99</v>
      </c>
      <c r="I99" s="23"/>
      <c r="J99" s="10" t="s">
        <v>264</v>
      </c>
      <c r="K99" s="13"/>
      <c r="L99" s="11"/>
      <c r="M99" s="13"/>
    </row>
    <row r="100" spans="2:13" ht="14.25">
      <c r="B100" s="11"/>
      <c r="C100" s="11"/>
      <c r="D100" s="11"/>
      <c r="E100" s="11"/>
      <c r="F100" s="11"/>
      <c r="G100" s="11"/>
      <c r="H100" s="21"/>
      <c r="I100" s="23"/>
      <c r="J100" s="10" t="s">
        <v>265</v>
      </c>
      <c r="K100" s="13"/>
      <c r="L100" s="11"/>
      <c r="M100" s="13"/>
    </row>
    <row r="101" spans="2:13" ht="14.25">
      <c r="B101" s="14">
        <v>26716</v>
      </c>
      <c r="C101" s="14"/>
      <c r="D101" s="11">
        <v>60000</v>
      </c>
      <c r="E101" s="11"/>
      <c r="F101" s="11">
        <v>60000</v>
      </c>
      <c r="G101" s="11"/>
      <c r="H101" s="14" t="s">
        <v>99</v>
      </c>
      <c r="I101" s="17" t="s">
        <v>44</v>
      </c>
      <c r="J101" s="10" t="s">
        <v>45</v>
      </c>
      <c r="K101" s="13">
        <v>20000</v>
      </c>
      <c r="L101" s="11"/>
      <c r="M101" s="13">
        <v>20000</v>
      </c>
    </row>
    <row r="102" spans="2:13" ht="14.25">
      <c r="B102" s="11"/>
      <c r="C102" s="11"/>
      <c r="D102" s="11"/>
      <c r="E102" s="11"/>
      <c r="F102" s="11"/>
      <c r="G102" s="11"/>
      <c r="H102" s="14" t="s">
        <v>100</v>
      </c>
      <c r="I102" s="23"/>
      <c r="J102" s="10" t="s">
        <v>266</v>
      </c>
      <c r="K102" s="13"/>
      <c r="L102" s="11"/>
      <c r="M102" s="13"/>
    </row>
    <row r="103" spans="2:13" ht="14.25">
      <c r="B103" s="14">
        <v>4975</v>
      </c>
      <c r="C103" s="14"/>
      <c r="D103" s="11">
        <v>6400</v>
      </c>
      <c r="E103" s="11"/>
      <c r="F103" s="11">
        <v>6400</v>
      </c>
      <c r="G103" s="11"/>
      <c r="H103" s="14" t="s">
        <v>100</v>
      </c>
      <c r="I103" s="17" t="s">
        <v>76</v>
      </c>
      <c r="J103" s="10" t="s">
        <v>280</v>
      </c>
      <c r="K103" s="13">
        <v>1000</v>
      </c>
      <c r="L103" s="11"/>
      <c r="M103" s="13">
        <v>1000</v>
      </c>
    </row>
    <row r="104" spans="2:13" ht="14.25">
      <c r="B104" s="14"/>
      <c r="C104" s="14"/>
      <c r="D104" s="11"/>
      <c r="E104" s="11"/>
      <c r="F104" s="11"/>
      <c r="G104" s="11"/>
      <c r="H104" s="14" t="s">
        <v>101</v>
      </c>
      <c r="I104" s="17"/>
      <c r="J104" s="10" t="s">
        <v>102</v>
      </c>
      <c r="K104" s="13"/>
      <c r="L104" s="11"/>
      <c r="M104" s="13"/>
    </row>
    <row r="105" spans="2:13" ht="14.25">
      <c r="B105" s="11">
        <v>7299</v>
      </c>
      <c r="C105" s="11"/>
      <c r="D105" s="11">
        <v>5000</v>
      </c>
      <c r="E105" s="11"/>
      <c r="F105" s="11">
        <v>5000</v>
      </c>
      <c r="G105" s="11"/>
      <c r="H105" s="14" t="s">
        <v>101</v>
      </c>
      <c r="I105" s="23">
        <v>20</v>
      </c>
      <c r="J105" s="10" t="s">
        <v>40</v>
      </c>
      <c r="K105" s="11">
        <v>63900</v>
      </c>
      <c r="L105" s="11"/>
      <c r="M105" s="11">
        <v>63900</v>
      </c>
    </row>
    <row r="106" spans="2:13" ht="14.25">
      <c r="B106" s="11"/>
      <c r="C106" s="11"/>
      <c r="D106" s="11"/>
      <c r="E106" s="11"/>
      <c r="F106" s="11"/>
      <c r="G106" s="11"/>
      <c r="H106" s="14" t="s">
        <v>104</v>
      </c>
      <c r="I106" s="17" t="s">
        <v>6</v>
      </c>
      <c r="J106" s="10" t="s">
        <v>267</v>
      </c>
      <c r="K106" s="13"/>
      <c r="L106" s="11"/>
      <c r="M106" s="13"/>
    </row>
    <row r="107" spans="2:13" ht="14.25">
      <c r="B107" s="11"/>
      <c r="C107" s="11"/>
      <c r="D107" s="11"/>
      <c r="E107" s="11"/>
      <c r="F107" s="11"/>
      <c r="G107" s="11"/>
      <c r="H107" s="21"/>
      <c r="I107" s="23"/>
      <c r="J107" s="10" t="s">
        <v>105</v>
      </c>
      <c r="K107" s="13"/>
      <c r="L107" s="11"/>
      <c r="M107" s="13"/>
    </row>
    <row r="108" spans="2:13" ht="14.25">
      <c r="B108" s="11"/>
      <c r="C108" s="11"/>
      <c r="D108" s="11"/>
      <c r="E108" s="11"/>
      <c r="F108" s="11"/>
      <c r="G108" s="11"/>
      <c r="H108" s="21"/>
      <c r="I108" s="23"/>
      <c r="J108" s="10" t="s">
        <v>106</v>
      </c>
      <c r="K108" s="13"/>
      <c r="L108" s="11"/>
      <c r="M108" s="13"/>
    </row>
    <row r="109" spans="2:13" ht="14.25">
      <c r="B109" s="14">
        <v>200000</v>
      </c>
      <c r="C109" s="14"/>
      <c r="D109" s="11">
        <v>230000</v>
      </c>
      <c r="E109" s="11"/>
      <c r="F109" s="11">
        <v>230000</v>
      </c>
      <c r="G109" s="11"/>
      <c r="H109" s="14" t="s">
        <v>104</v>
      </c>
      <c r="I109" s="17" t="s">
        <v>44</v>
      </c>
      <c r="J109" s="10" t="s">
        <v>45</v>
      </c>
      <c r="K109" s="13">
        <v>235000</v>
      </c>
      <c r="L109" s="11"/>
      <c r="M109" s="13">
        <v>235000</v>
      </c>
    </row>
    <row r="110" spans="2:10" ht="14.25">
      <c r="B110" s="3"/>
      <c r="C110" s="3"/>
      <c r="D110" s="3"/>
      <c r="E110" s="3"/>
      <c r="F110" s="3"/>
      <c r="G110" s="3"/>
      <c r="H110" s="14" t="s">
        <v>107</v>
      </c>
      <c r="I110" s="3"/>
      <c r="J110" s="10" t="s">
        <v>268</v>
      </c>
    </row>
    <row r="111" spans="2:13" ht="14.25">
      <c r="B111" s="11"/>
      <c r="C111" s="11"/>
      <c r="D111" s="11"/>
      <c r="E111" s="11"/>
      <c r="F111" s="11"/>
      <c r="G111" s="11"/>
      <c r="H111" s="9"/>
      <c r="I111" s="23"/>
      <c r="J111" s="10" t="s">
        <v>269</v>
      </c>
      <c r="K111" s="13"/>
      <c r="L111" s="11"/>
      <c r="M111" s="13"/>
    </row>
    <row r="112" spans="2:13" ht="14.25">
      <c r="B112" s="39">
        <v>109904</v>
      </c>
      <c r="C112" s="14"/>
      <c r="D112" s="11">
        <v>130000</v>
      </c>
      <c r="E112" s="11"/>
      <c r="F112" s="11">
        <v>130000</v>
      </c>
      <c r="G112" s="11"/>
      <c r="H112" s="14" t="s">
        <v>107</v>
      </c>
      <c r="I112" s="17" t="s">
        <v>44</v>
      </c>
      <c r="J112" s="10" t="s">
        <v>45</v>
      </c>
      <c r="K112" s="11">
        <v>56600</v>
      </c>
      <c r="L112" s="11"/>
      <c r="M112" s="11">
        <v>56600</v>
      </c>
    </row>
    <row r="113" spans="2:10" ht="14.25">
      <c r="B113" s="3"/>
      <c r="C113" s="3"/>
      <c r="D113" s="3"/>
      <c r="E113" s="3"/>
      <c r="F113" s="3"/>
      <c r="G113" s="3"/>
      <c r="H113" s="14" t="s">
        <v>109</v>
      </c>
      <c r="I113" s="3"/>
      <c r="J113" s="10" t="s">
        <v>215</v>
      </c>
    </row>
    <row r="114" spans="2:13" ht="14.25">
      <c r="B114" s="11"/>
      <c r="C114" s="11"/>
      <c r="D114" s="11"/>
      <c r="E114" s="11"/>
      <c r="F114" s="11"/>
      <c r="G114" s="11"/>
      <c r="H114" s="9"/>
      <c r="I114" s="23"/>
      <c r="J114" s="10" t="s">
        <v>214</v>
      </c>
      <c r="K114" s="13"/>
      <c r="L114" s="11"/>
      <c r="M114" s="13"/>
    </row>
    <row r="115" spans="2:13" ht="14.25">
      <c r="B115" s="14">
        <v>5000</v>
      </c>
      <c r="C115" s="14"/>
      <c r="D115" s="11">
        <v>13000</v>
      </c>
      <c r="E115" s="11"/>
      <c r="F115" s="11">
        <v>13000</v>
      </c>
      <c r="G115" s="11"/>
      <c r="H115" s="14" t="s">
        <v>109</v>
      </c>
      <c r="I115" s="17" t="s">
        <v>44</v>
      </c>
      <c r="J115" s="10" t="s">
        <v>108</v>
      </c>
      <c r="K115" s="11">
        <v>20000</v>
      </c>
      <c r="L115" s="11"/>
      <c r="M115" s="11">
        <v>20000</v>
      </c>
    </row>
    <row r="116" spans="2:10" ht="14.25">
      <c r="B116" s="3"/>
      <c r="C116" s="3"/>
      <c r="D116" s="3"/>
      <c r="E116" s="3"/>
      <c r="F116" s="3"/>
      <c r="G116" s="3"/>
      <c r="H116" s="14" t="s">
        <v>110</v>
      </c>
      <c r="I116" s="3"/>
      <c r="J116" s="10" t="s">
        <v>111</v>
      </c>
    </row>
    <row r="117" spans="2:13" ht="14.25">
      <c r="B117" s="14">
        <v>36441</v>
      </c>
      <c r="C117" s="14"/>
      <c r="D117" s="11">
        <v>40000</v>
      </c>
      <c r="E117" s="11"/>
      <c r="F117" s="11">
        <v>40000</v>
      </c>
      <c r="G117" s="11"/>
      <c r="H117" s="14" t="s">
        <v>110</v>
      </c>
      <c r="I117" s="17" t="s">
        <v>76</v>
      </c>
      <c r="J117" s="10" t="s">
        <v>40</v>
      </c>
      <c r="K117" s="11">
        <v>50000</v>
      </c>
      <c r="L117" s="11"/>
      <c r="M117" s="11">
        <v>50000</v>
      </c>
    </row>
    <row r="118" spans="2:10" ht="14.25">
      <c r="B118" s="3"/>
      <c r="C118" s="3"/>
      <c r="D118" s="3"/>
      <c r="E118" s="3"/>
      <c r="F118" s="3"/>
      <c r="G118" s="3"/>
      <c r="H118" s="40">
        <v>2.46</v>
      </c>
      <c r="I118" s="3"/>
      <c r="J118" s="10" t="s">
        <v>103</v>
      </c>
    </row>
    <row r="119" spans="2:13" ht="14.25">
      <c r="B119" s="11"/>
      <c r="C119" s="11"/>
      <c r="D119" s="11"/>
      <c r="E119" s="11"/>
      <c r="F119" s="11"/>
      <c r="G119" s="11"/>
      <c r="H119" s="9"/>
      <c r="I119" s="23"/>
      <c r="J119" s="10" t="s">
        <v>270</v>
      </c>
      <c r="K119" s="13"/>
      <c r="L119" s="11"/>
      <c r="M119" s="13"/>
    </row>
    <row r="120" spans="2:13" ht="14.25">
      <c r="B120" s="11"/>
      <c r="C120" s="11"/>
      <c r="D120" s="11"/>
      <c r="E120" s="11"/>
      <c r="F120" s="11"/>
      <c r="G120" s="11"/>
      <c r="H120" s="21"/>
      <c r="I120" s="23"/>
      <c r="J120" s="10" t="s">
        <v>271</v>
      </c>
      <c r="K120" s="13"/>
      <c r="L120" s="11"/>
      <c r="M120" s="13"/>
    </row>
    <row r="121" spans="2:13" ht="14.25">
      <c r="B121" s="14">
        <v>0</v>
      </c>
      <c r="C121" s="14"/>
      <c r="D121" s="11">
        <v>3000</v>
      </c>
      <c r="E121" s="11"/>
      <c r="F121" s="11">
        <v>3000</v>
      </c>
      <c r="G121" s="11"/>
      <c r="H121" s="40">
        <v>2.46</v>
      </c>
      <c r="I121" s="17" t="s">
        <v>44</v>
      </c>
      <c r="J121" s="10" t="s">
        <v>45</v>
      </c>
      <c r="K121" s="13">
        <v>0</v>
      </c>
      <c r="L121" s="11"/>
      <c r="M121" s="13">
        <v>0</v>
      </c>
    </row>
    <row r="122" spans="2:10" ht="14.25">
      <c r="B122" s="3"/>
      <c r="C122" s="3"/>
      <c r="D122" s="3"/>
      <c r="E122" s="3"/>
      <c r="F122" s="3"/>
      <c r="G122" s="3"/>
      <c r="H122" s="41">
        <v>3</v>
      </c>
      <c r="I122" s="3"/>
      <c r="J122" s="10" t="s">
        <v>216</v>
      </c>
    </row>
    <row r="123" spans="2:13" ht="14.25">
      <c r="B123" s="14">
        <v>26758</v>
      </c>
      <c r="C123" s="14"/>
      <c r="D123" s="11">
        <v>25000</v>
      </c>
      <c r="E123" s="11"/>
      <c r="F123" s="11">
        <v>25000</v>
      </c>
      <c r="G123" s="11"/>
      <c r="H123" s="14" t="s">
        <v>86</v>
      </c>
      <c r="I123" s="17">
        <v>42</v>
      </c>
      <c r="J123" s="10" t="s">
        <v>217</v>
      </c>
      <c r="K123" s="11">
        <v>30000</v>
      </c>
      <c r="L123" s="11"/>
      <c r="M123" s="11">
        <v>30000</v>
      </c>
    </row>
    <row r="124" spans="2:10" ht="14.25">
      <c r="B124" s="3"/>
      <c r="C124" s="3"/>
      <c r="D124" s="3"/>
      <c r="E124" s="3"/>
      <c r="F124" s="3"/>
      <c r="G124" s="3"/>
      <c r="H124" s="14" t="s">
        <v>293</v>
      </c>
      <c r="I124" s="3"/>
      <c r="J124" s="10" t="s">
        <v>272</v>
      </c>
    </row>
    <row r="125" spans="2:13" ht="14.25">
      <c r="B125" s="14">
        <v>120</v>
      </c>
      <c r="C125" s="11"/>
      <c r="D125" s="11"/>
      <c r="E125" s="11"/>
      <c r="F125" s="11"/>
      <c r="G125" s="11"/>
      <c r="H125" s="14" t="s">
        <v>112</v>
      </c>
      <c r="I125" s="17" t="s">
        <v>76</v>
      </c>
      <c r="J125" s="10" t="s">
        <v>40</v>
      </c>
      <c r="K125" s="13"/>
      <c r="L125" s="11"/>
      <c r="M125" s="13"/>
    </row>
    <row r="126" spans="2:13" ht="14.25">
      <c r="B126" s="14">
        <v>7110</v>
      </c>
      <c r="C126" s="14"/>
      <c r="D126" s="11">
        <v>10000</v>
      </c>
      <c r="E126" s="11"/>
      <c r="F126" s="11">
        <v>10000</v>
      </c>
      <c r="G126" s="11"/>
      <c r="H126" s="14" t="s">
        <v>112</v>
      </c>
      <c r="I126" s="17" t="s">
        <v>44</v>
      </c>
      <c r="J126" s="10" t="s">
        <v>113</v>
      </c>
      <c r="K126" s="13">
        <v>25100</v>
      </c>
      <c r="L126" s="11"/>
      <c r="M126" s="13">
        <v>25100</v>
      </c>
    </row>
    <row r="127" spans="2:10" ht="14.25">
      <c r="B127" s="3"/>
      <c r="C127" s="3"/>
      <c r="D127" s="3"/>
      <c r="E127" s="3"/>
      <c r="F127" s="3"/>
      <c r="G127" s="3"/>
      <c r="H127" s="42">
        <v>6</v>
      </c>
      <c r="I127" s="3"/>
      <c r="J127" s="10" t="s">
        <v>273</v>
      </c>
    </row>
    <row r="128" spans="2:13" ht="14.25">
      <c r="B128" s="14">
        <v>4653</v>
      </c>
      <c r="C128" s="14"/>
      <c r="D128" s="11">
        <v>3000</v>
      </c>
      <c r="E128" s="11"/>
      <c r="F128" s="11">
        <v>3000</v>
      </c>
      <c r="G128" s="11"/>
      <c r="H128" s="14" t="s">
        <v>89</v>
      </c>
      <c r="I128" s="17" t="s">
        <v>96</v>
      </c>
      <c r="J128" s="10" t="s">
        <v>97</v>
      </c>
      <c r="K128" s="13">
        <v>300</v>
      </c>
      <c r="L128" s="11"/>
      <c r="M128" s="13">
        <v>300</v>
      </c>
    </row>
    <row r="129" spans="2:13" ht="14.25">
      <c r="B129" s="11"/>
      <c r="C129" s="11"/>
      <c r="D129" s="11"/>
      <c r="E129" s="11"/>
      <c r="F129" s="11"/>
      <c r="G129" s="11"/>
      <c r="H129" s="14" t="s">
        <v>295</v>
      </c>
      <c r="I129" s="23"/>
      <c r="J129" s="10" t="s">
        <v>274</v>
      </c>
      <c r="K129" s="13"/>
      <c r="L129" s="11"/>
      <c r="M129" s="13"/>
    </row>
    <row r="130" spans="2:10" ht="14.25">
      <c r="B130" s="3"/>
      <c r="C130" s="3"/>
      <c r="D130" s="3"/>
      <c r="E130" s="3"/>
      <c r="F130" s="3"/>
      <c r="G130" s="11"/>
      <c r="H130" s="9"/>
      <c r="I130" s="3"/>
      <c r="J130" s="10" t="s">
        <v>275</v>
      </c>
    </row>
    <row r="131" spans="2:13" ht="14.25">
      <c r="B131" s="14">
        <v>1011</v>
      </c>
      <c r="C131" s="14"/>
      <c r="D131" s="11">
        <v>2000</v>
      </c>
      <c r="E131" s="11"/>
      <c r="F131" s="11">
        <v>2000</v>
      </c>
      <c r="G131" s="11"/>
      <c r="H131" s="14" t="s">
        <v>114</v>
      </c>
      <c r="I131" s="17" t="s">
        <v>44</v>
      </c>
      <c r="J131" s="10" t="s">
        <v>45</v>
      </c>
      <c r="K131" s="13">
        <v>0</v>
      </c>
      <c r="L131" s="11"/>
      <c r="M131" s="13">
        <v>0</v>
      </c>
    </row>
    <row r="132" spans="2:13" ht="14.25">
      <c r="B132" s="11"/>
      <c r="C132" s="11"/>
      <c r="D132" s="11"/>
      <c r="E132" s="11"/>
      <c r="F132" s="11"/>
      <c r="G132" s="11"/>
      <c r="H132" s="25" t="s">
        <v>67</v>
      </c>
      <c r="I132" s="23"/>
      <c r="J132" s="10" t="s">
        <v>276</v>
      </c>
      <c r="K132" s="13"/>
      <c r="L132" s="11"/>
      <c r="M132" s="13"/>
    </row>
    <row r="133" spans="2:13" ht="14.25">
      <c r="B133" s="11">
        <v>1989</v>
      </c>
      <c r="C133" s="11"/>
      <c r="D133" s="11">
        <v>6000</v>
      </c>
      <c r="E133" s="11"/>
      <c r="F133" s="11">
        <v>6000</v>
      </c>
      <c r="G133" s="11"/>
      <c r="H133" s="25" t="s">
        <v>68</v>
      </c>
      <c r="I133" s="23">
        <v>31</v>
      </c>
      <c r="J133" s="10" t="s">
        <v>69</v>
      </c>
      <c r="K133" s="13">
        <v>0</v>
      </c>
      <c r="L133" s="11"/>
      <c r="M133" s="13">
        <v>0</v>
      </c>
    </row>
    <row r="134" spans="2:13" ht="14.25">
      <c r="B134" s="11"/>
      <c r="C134" s="11"/>
      <c r="D134" s="11"/>
      <c r="E134" s="11"/>
      <c r="F134" s="11"/>
      <c r="G134" s="11"/>
      <c r="H134" s="25" t="s">
        <v>70</v>
      </c>
      <c r="I134" s="23"/>
      <c r="J134" s="10" t="s">
        <v>71</v>
      </c>
      <c r="K134" s="11"/>
      <c r="L134" s="11"/>
      <c r="M134" s="11"/>
    </row>
    <row r="135" spans="2:13" ht="14.25">
      <c r="B135" s="11">
        <v>500</v>
      </c>
      <c r="C135" s="11"/>
      <c r="D135" s="11">
        <v>1000</v>
      </c>
      <c r="E135" s="11"/>
      <c r="F135" s="11">
        <v>1000</v>
      </c>
      <c r="G135" s="11"/>
      <c r="H135" s="25" t="s">
        <v>281</v>
      </c>
      <c r="I135" s="23">
        <v>31</v>
      </c>
      <c r="J135" s="10" t="s">
        <v>69</v>
      </c>
      <c r="K135" s="13">
        <v>0</v>
      </c>
      <c r="L135" s="11"/>
      <c r="M135" s="13">
        <v>0</v>
      </c>
    </row>
    <row r="136" spans="2:13" ht="14.25">
      <c r="B136" s="11"/>
      <c r="C136" s="11"/>
      <c r="D136" s="11"/>
      <c r="E136" s="11"/>
      <c r="F136" s="11"/>
      <c r="G136" s="11"/>
      <c r="H136" s="25" t="s">
        <v>72</v>
      </c>
      <c r="I136" s="23"/>
      <c r="J136" s="10" t="s">
        <v>277</v>
      </c>
      <c r="K136" s="13"/>
      <c r="L136" s="11"/>
      <c r="M136" s="13"/>
    </row>
    <row r="137" spans="2:13" ht="14.25">
      <c r="B137" s="36">
        <v>30498</v>
      </c>
      <c r="C137" s="11"/>
      <c r="D137" s="11">
        <v>40000</v>
      </c>
      <c r="E137" s="11"/>
      <c r="F137" s="11">
        <v>40000</v>
      </c>
      <c r="G137" s="11"/>
      <c r="H137" s="25" t="s">
        <v>282</v>
      </c>
      <c r="I137" s="23">
        <v>31</v>
      </c>
      <c r="J137" s="10" t="s">
        <v>69</v>
      </c>
      <c r="K137" s="13">
        <v>30100</v>
      </c>
      <c r="L137" s="11"/>
      <c r="M137" s="13">
        <v>30100</v>
      </c>
    </row>
    <row r="138" spans="2:13" ht="14.25">
      <c r="B138" s="11"/>
      <c r="C138" s="11"/>
      <c r="D138" s="11"/>
      <c r="E138" s="11"/>
      <c r="F138" s="11"/>
      <c r="G138" s="11"/>
      <c r="H138" s="25" t="s">
        <v>73</v>
      </c>
      <c r="I138" s="23" t="s">
        <v>11</v>
      </c>
      <c r="J138" s="10" t="s">
        <v>74</v>
      </c>
      <c r="K138" s="11"/>
      <c r="L138" s="11"/>
      <c r="M138" s="11"/>
    </row>
    <row r="139" spans="2:13" ht="14.25">
      <c r="B139" s="11"/>
      <c r="C139" s="11"/>
      <c r="D139" s="11"/>
      <c r="E139" s="11"/>
      <c r="F139" s="11"/>
      <c r="G139" s="11"/>
      <c r="H139" s="25"/>
      <c r="I139" s="23"/>
      <c r="J139" s="10" t="s">
        <v>75</v>
      </c>
      <c r="K139" s="11"/>
      <c r="L139" s="11"/>
      <c r="M139" s="11"/>
    </row>
    <row r="140" spans="2:13" ht="14.25">
      <c r="B140" s="43">
        <v>4972</v>
      </c>
      <c r="C140" s="11"/>
      <c r="D140" s="11">
        <v>6500</v>
      </c>
      <c r="E140" s="11"/>
      <c r="F140" s="11">
        <v>6500</v>
      </c>
      <c r="G140" s="11"/>
      <c r="H140" s="51">
        <v>19</v>
      </c>
      <c r="I140" s="23">
        <v>31</v>
      </c>
      <c r="J140" s="10" t="s">
        <v>69</v>
      </c>
      <c r="K140" s="11">
        <v>7500</v>
      </c>
      <c r="L140" s="11"/>
      <c r="M140" s="11">
        <v>7500</v>
      </c>
    </row>
    <row r="141" spans="2:13" ht="14.25">
      <c r="B141" s="11"/>
      <c r="C141" s="11"/>
      <c r="D141" s="11"/>
      <c r="E141" s="11"/>
      <c r="F141" s="11"/>
      <c r="G141" s="11"/>
      <c r="H141" s="25" t="s">
        <v>76</v>
      </c>
      <c r="I141" s="23"/>
      <c r="J141" s="10" t="s">
        <v>77</v>
      </c>
      <c r="K141" s="13"/>
      <c r="L141" s="11"/>
      <c r="M141" s="13"/>
    </row>
    <row r="142" spans="2:13" ht="14.25">
      <c r="B142" s="11"/>
      <c r="C142" s="11"/>
      <c r="D142" s="11"/>
      <c r="E142" s="11"/>
      <c r="F142" s="11"/>
      <c r="G142" s="11"/>
      <c r="H142" s="21"/>
      <c r="I142" s="11"/>
      <c r="J142" s="10" t="s">
        <v>283</v>
      </c>
      <c r="K142" s="11"/>
      <c r="L142" s="11"/>
      <c r="M142" s="11"/>
    </row>
    <row r="143" spans="2:13" ht="14.25">
      <c r="B143" s="43">
        <v>56457</v>
      </c>
      <c r="C143" s="11"/>
      <c r="D143" s="11">
        <v>58600</v>
      </c>
      <c r="E143" s="11"/>
      <c r="F143" s="11">
        <v>58600</v>
      </c>
      <c r="G143" s="11"/>
      <c r="H143" s="25" t="s">
        <v>78</v>
      </c>
      <c r="I143" s="23">
        <v>31</v>
      </c>
      <c r="J143" s="10" t="s">
        <v>69</v>
      </c>
      <c r="K143" s="11">
        <v>40000</v>
      </c>
      <c r="L143" s="11"/>
      <c r="M143" s="11">
        <v>40000</v>
      </c>
    </row>
    <row r="144" spans="2:13" ht="14.25">
      <c r="B144" s="11"/>
      <c r="C144" s="11"/>
      <c r="D144" s="11"/>
      <c r="E144" s="11"/>
      <c r="F144" s="11"/>
      <c r="G144" s="11"/>
      <c r="H144" s="25" t="s">
        <v>79</v>
      </c>
      <c r="I144" s="23"/>
      <c r="J144" s="10" t="s">
        <v>218</v>
      </c>
      <c r="K144" s="11"/>
      <c r="L144" s="11"/>
      <c r="M144" s="11"/>
    </row>
    <row r="145" spans="2:13" ht="14.25">
      <c r="B145" s="11"/>
      <c r="C145" s="11"/>
      <c r="D145" s="11"/>
      <c r="E145" s="11"/>
      <c r="F145" s="11"/>
      <c r="G145" s="11"/>
      <c r="H145" s="21"/>
      <c r="I145" s="11"/>
      <c r="J145" s="10" t="s">
        <v>219</v>
      </c>
      <c r="K145" s="11"/>
      <c r="L145" s="11"/>
      <c r="M145" s="11"/>
    </row>
    <row r="146" spans="2:13" ht="14.25">
      <c r="B146" s="11">
        <v>42994</v>
      </c>
      <c r="C146" s="11"/>
      <c r="D146" s="11">
        <v>78000</v>
      </c>
      <c r="E146" s="11"/>
      <c r="F146" s="11">
        <v>78000</v>
      </c>
      <c r="G146" s="11"/>
      <c r="H146" s="25" t="s">
        <v>80</v>
      </c>
      <c r="I146" s="23">
        <v>31</v>
      </c>
      <c r="J146" s="10" t="s">
        <v>69</v>
      </c>
      <c r="K146" s="13">
        <v>35000</v>
      </c>
      <c r="L146" s="11"/>
      <c r="M146" s="13">
        <v>35000</v>
      </c>
    </row>
    <row r="147" spans="2:13" ht="14.25">
      <c r="B147" s="11"/>
      <c r="C147" s="11"/>
      <c r="D147" s="11"/>
      <c r="E147" s="11"/>
      <c r="F147" s="11"/>
      <c r="G147" s="11"/>
      <c r="H147" s="25" t="s">
        <v>81</v>
      </c>
      <c r="I147" s="23"/>
      <c r="J147" s="10" t="s">
        <v>82</v>
      </c>
      <c r="K147" s="13"/>
      <c r="L147" s="11"/>
      <c r="M147" s="13"/>
    </row>
    <row r="148" spans="2:13" ht="14.25">
      <c r="B148" s="11"/>
      <c r="C148" s="11"/>
      <c r="D148" s="11"/>
      <c r="E148" s="11"/>
      <c r="F148" s="11"/>
      <c r="G148" s="11"/>
      <c r="H148" s="25"/>
      <c r="I148" s="23"/>
      <c r="J148" s="10" t="s">
        <v>278</v>
      </c>
      <c r="K148" s="11"/>
      <c r="L148" s="11"/>
      <c r="M148" s="11"/>
    </row>
    <row r="149" spans="2:13" ht="14.25">
      <c r="B149" s="11"/>
      <c r="C149" s="11"/>
      <c r="D149" s="11"/>
      <c r="E149" s="11"/>
      <c r="F149" s="11"/>
      <c r="G149" s="11"/>
      <c r="H149" s="25"/>
      <c r="I149" s="23"/>
      <c r="J149" s="10" t="s">
        <v>279</v>
      </c>
      <c r="K149" s="13"/>
      <c r="L149" s="11"/>
      <c r="M149" s="13"/>
    </row>
    <row r="150" spans="2:13" ht="14.25">
      <c r="B150" s="11">
        <v>20000</v>
      </c>
      <c r="C150" s="11"/>
      <c r="D150" s="11">
        <v>17000</v>
      </c>
      <c r="E150" s="11"/>
      <c r="F150" s="11">
        <v>17000</v>
      </c>
      <c r="G150" s="11"/>
      <c r="H150" s="25" t="s">
        <v>83</v>
      </c>
      <c r="I150" s="23">
        <v>31</v>
      </c>
      <c r="J150" s="10" t="s">
        <v>69</v>
      </c>
      <c r="K150" s="13">
        <v>2000</v>
      </c>
      <c r="L150" s="11"/>
      <c r="M150" s="13">
        <v>2000</v>
      </c>
    </row>
    <row r="151" spans="2:13" ht="15">
      <c r="B151" s="32">
        <f>SUM(B88:B150)</f>
        <v>700167</v>
      </c>
      <c r="C151" s="11"/>
      <c r="D151" s="32">
        <f>SUM(D88:D150)</f>
        <v>862000</v>
      </c>
      <c r="E151" s="32"/>
      <c r="F151" s="32">
        <f>SUM(F88:F150)</f>
        <v>862000</v>
      </c>
      <c r="G151" s="11"/>
      <c r="H151" s="25"/>
      <c r="I151" s="23"/>
      <c r="J151" s="44" t="s">
        <v>251</v>
      </c>
      <c r="K151" s="30">
        <f>SUM(K88:K150)</f>
        <v>670200</v>
      </c>
      <c r="L151" s="32"/>
      <c r="M151" s="30">
        <f>SUM(M88:M150)</f>
        <v>670200</v>
      </c>
    </row>
    <row r="152" spans="2:13" ht="15">
      <c r="B152" s="11"/>
      <c r="C152" s="11"/>
      <c r="D152" s="11"/>
      <c r="E152" s="11"/>
      <c r="F152" s="11"/>
      <c r="G152" s="11"/>
      <c r="H152" s="21"/>
      <c r="I152" s="11"/>
      <c r="J152" s="44" t="s">
        <v>250</v>
      </c>
      <c r="K152" s="11"/>
      <c r="L152" s="11"/>
      <c r="M152" s="11"/>
    </row>
    <row r="153" spans="1:13" s="2" customFormat="1" ht="15">
      <c r="A153" s="63"/>
      <c r="B153" s="45"/>
      <c r="C153" s="43"/>
      <c r="D153" s="11"/>
      <c r="E153" s="43"/>
      <c r="F153" s="11"/>
      <c r="G153" s="11"/>
      <c r="H153" s="14" t="s">
        <v>115</v>
      </c>
      <c r="I153" s="23"/>
      <c r="J153" s="10" t="s">
        <v>116</v>
      </c>
      <c r="K153" s="11"/>
      <c r="L153" s="11"/>
      <c r="M153" s="11"/>
    </row>
    <row r="154" spans="1:13" s="2" customFormat="1" ht="15">
      <c r="A154" s="63"/>
      <c r="B154" s="45"/>
      <c r="C154" s="43"/>
      <c r="D154" s="11"/>
      <c r="E154" s="43"/>
      <c r="F154" s="11"/>
      <c r="G154" s="11"/>
      <c r="H154" s="14" t="s">
        <v>23</v>
      </c>
      <c r="I154" s="23"/>
      <c r="J154" s="10" t="s">
        <v>284</v>
      </c>
      <c r="K154" s="11"/>
      <c r="L154" s="11"/>
      <c r="M154" s="11"/>
    </row>
    <row r="155" spans="2:13" ht="14.25">
      <c r="B155" s="11"/>
      <c r="C155" s="11"/>
      <c r="D155" s="11"/>
      <c r="E155" s="11"/>
      <c r="F155" s="11"/>
      <c r="G155" s="11"/>
      <c r="H155" s="14" t="s">
        <v>117</v>
      </c>
      <c r="I155" s="23"/>
      <c r="J155" s="10" t="s">
        <v>118</v>
      </c>
      <c r="K155" s="13"/>
      <c r="L155" s="11"/>
      <c r="M155" s="13"/>
    </row>
    <row r="156" spans="2:13" ht="14.25">
      <c r="B156" s="11"/>
      <c r="C156" s="11"/>
      <c r="D156" s="11"/>
      <c r="E156" s="11"/>
      <c r="F156" s="11"/>
      <c r="G156" s="11"/>
      <c r="H156" s="21"/>
      <c r="I156" s="23"/>
      <c r="J156" s="10" t="s">
        <v>119</v>
      </c>
      <c r="K156" s="13"/>
      <c r="L156" s="11"/>
      <c r="M156" s="13"/>
    </row>
    <row r="157" spans="2:13" ht="14.25">
      <c r="B157" s="11"/>
      <c r="C157" s="11"/>
      <c r="D157" s="11"/>
      <c r="E157" s="11"/>
      <c r="F157" s="11"/>
      <c r="G157" s="11"/>
      <c r="H157" s="21"/>
      <c r="I157" s="23"/>
      <c r="J157" s="10" t="s">
        <v>120</v>
      </c>
      <c r="K157" s="13"/>
      <c r="L157" s="11"/>
      <c r="M157" s="13"/>
    </row>
    <row r="158" spans="2:13" ht="14.25">
      <c r="B158" s="14">
        <v>16656</v>
      </c>
      <c r="C158" s="14"/>
      <c r="D158" s="11">
        <v>29000</v>
      </c>
      <c r="E158" s="11"/>
      <c r="F158" s="11">
        <v>29000</v>
      </c>
      <c r="G158" s="11"/>
      <c r="H158" s="14" t="s">
        <v>121</v>
      </c>
      <c r="I158" s="17" t="s">
        <v>96</v>
      </c>
      <c r="J158" s="10" t="s">
        <v>97</v>
      </c>
      <c r="K158" s="13">
        <v>26000</v>
      </c>
      <c r="L158" s="11"/>
      <c r="M158" s="13">
        <v>26000</v>
      </c>
    </row>
    <row r="159" spans="2:13" ht="15">
      <c r="B159" s="32">
        <v>1154323</v>
      </c>
      <c r="C159" s="11"/>
      <c r="D159" s="32">
        <v>1430000</v>
      </c>
      <c r="E159" s="11"/>
      <c r="F159" s="32">
        <v>1430000</v>
      </c>
      <c r="G159" s="11"/>
      <c r="H159" s="21"/>
      <c r="I159" s="23"/>
      <c r="J159" s="33" t="s">
        <v>228</v>
      </c>
      <c r="K159" s="32">
        <v>832500</v>
      </c>
      <c r="L159" s="32"/>
      <c r="M159" s="32">
        <v>832500</v>
      </c>
    </row>
    <row r="160" spans="2:13" ht="15">
      <c r="B160" s="11"/>
      <c r="C160" s="11"/>
      <c r="D160" s="11"/>
      <c r="E160" s="11"/>
      <c r="F160" s="11"/>
      <c r="G160" s="11"/>
      <c r="H160" s="35">
        <v>2885</v>
      </c>
      <c r="I160" s="23"/>
      <c r="J160" s="10" t="s">
        <v>124</v>
      </c>
      <c r="K160" s="11"/>
      <c r="L160" s="11"/>
      <c r="M160" s="13"/>
    </row>
    <row r="161" spans="2:13" ht="14.25">
      <c r="B161" s="11"/>
      <c r="C161" s="11"/>
      <c r="D161" s="11"/>
      <c r="E161" s="11"/>
      <c r="F161" s="11"/>
      <c r="G161" s="11"/>
      <c r="H161" s="42">
        <v>1</v>
      </c>
      <c r="I161" s="11"/>
      <c r="J161" s="10" t="s">
        <v>125</v>
      </c>
      <c r="K161" s="11"/>
      <c r="L161" s="11"/>
      <c r="M161" s="11"/>
    </row>
    <row r="162" spans="2:13" ht="15">
      <c r="B162" s="32"/>
      <c r="C162" s="32"/>
      <c r="D162" s="32"/>
      <c r="E162" s="32"/>
      <c r="F162" s="32"/>
      <c r="G162" s="32"/>
      <c r="H162" s="21">
        <v>800</v>
      </c>
      <c r="I162" s="23"/>
      <c r="J162" s="10" t="s">
        <v>126</v>
      </c>
      <c r="K162" s="11"/>
      <c r="L162" s="11"/>
      <c r="M162" s="11"/>
    </row>
    <row r="163" spans="2:13" ht="14.25">
      <c r="B163" s="13"/>
      <c r="C163" s="13"/>
      <c r="D163" s="11"/>
      <c r="E163" s="11"/>
      <c r="F163" s="11"/>
      <c r="G163" s="11"/>
      <c r="H163" s="42">
        <v>9</v>
      </c>
      <c r="I163" s="23"/>
      <c r="J163" s="11" t="s">
        <v>127</v>
      </c>
      <c r="K163" s="11"/>
      <c r="L163" s="11"/>
      <c r="M163" s="13"/>
    </row>
    <row r="164" spans="2:13" ht="15">
      <c r="B164" s="30"/>
      <c r="C164" s="13"/>
      <c r="D164" s="11"/>
      <c r="E164" s="11"/>
      <c r="F164" s="11"/>
      <c r="G164" s="11"/>
      <c r="H164" s="42">
        <v>1</v>
      </c>
      <c r="I164" s="23"/>
      <c r="J164" s="11" t="s">
        <v>128</v>
      </c>
      <c r="K164" s="11"/>
      <c r="L164" s="11"/>
      <c r="M164" s="13"/>
    </row>
    <row r="165" spans="2:13" ht="15">
      <c r="B165" s="30"/>
      <c r="C165" s="13"/>
      <c r="D165" s="11">
        <v>0</v>
      </c>
      <c r="E165" s="11"/>
      <c r="F165" s="11">
        <v>0</v>
      </c>
      <c r="G165" s="11"/>
      <c r="H165" s="42">
        <v>1</v>
      </c>
      <c r="I165" s="23">
        <v>55</v>
      </c>
      <c r="J165" s="11" t="s">
        <v>209</v>
      </c>
      <c r="K165" s="11">
        <v>0</v>
      </c>
      <c r="L165" s="11"/>
      <c r="M165" s="13">
        <v>0</v>
      </c>
    </row>
    <row r="166" spans="2:13" ht="15">
      <c r="B166" s="30"/>
      <c r="C166" s="13"/>
      <c r="D166" s="11"/>
      <c r="E166" s="11"/>
      <c r="F166" s="11"/>
      <c r="G166" s="11"/>
      <c r="H166" s="42">
        <v>2</v>
      </c>
      <c r="I166" s="23"/>
      <c r="J166" s="11" t="s">
        <v>193</v>
      </c>
      <c r="K166" s="11"/>
      <c r="L166" s="11"/>
      <c r="M166" s="13"/>
    </row>
    <row r="167" spans="2:13" ht="15">
      <c r="B167" s="30"/>
      <c r="C167" s="11"/>
      <c r="D167" s="11"/>
      <c r="E167" s="11"/>
      <c r="F167" s="11"/>
      <c r="G167" s="11"/>
      <c r="H167" s="21"/>
      <c r="I167" s="23"/>
      <c r="J167" s="11" t="s">
        <v>187</v>
      </c>
      <c r="K167" s="11"/>
      <c r="L167" s="11"/>
      <c r="M167" s="13"/>
    </row>
    <row r="168" spans="2:13" ht="14.25">
      <c r="B168" s="11"/>
      <c r="C168" s="11"/>
      <c r="D168" s="11"/>
      <c r="E168" s="11"/>
      <c r="F168" s="11"/>
      <c r="G168" s="11"/>
      <c r="H168" s="25" t="s">
        <v>131</v>
      </c>
      <c r="I168" s="11"/>
      <c r="J168" s="11" t="s">
        <v>194</v>
      </c>
      <c r="K168" s="11">
        <v>0</v>
      </c>
      <c r="L168" s="11"/>
      <c r="M168" s="13">
        <v>0</v>
      </c>
    </row>
    <row r="169" spans="2:13" ht="14.25">
      <c r="B169" s="11"/>
      <c r="C169" s="11"/>
      <c r="D169" s="43"/>
      <c r="E169" s="11"/>
      <c r="F169" s="43"/>
      <c r="G169" s="11"/>
      <c r="H169" s="42">
        <v>1</v>
      </c>
      <c r="I169" s="23"/>
      <c r="J169" s="11" t="s">
        <v>201</v>
      </c>
      <c r="K169" s="43"/>
      <c r="L169" s="11"/>
      <c r="M169" s="13"/>
    </row>
    <row r="170" spans="2:13" ht="14.25">
      <c r="B170" s="11"/>
      <c r="C170" s="11"/>
      <c r="D170" s="43"/>
      <c r="E170" s="11"/>
      <c r="F170" s="43"/>
      <c r="G170" s="11"/>
      <c r="H170" s="42"/>
      <c r="I170" s="23"/>
      <c r="J170" s="11" t="s">
        <v>195</v>
      </c>
      <c r="K170" s="43"/>
      <c r="L170" s="11"/>
      <c r="M170" s="13"/>
    </row>
    <row r="171" spans="2:13" ht="14.25">
      <c r="B171" s="11"/>
      <c r="C171" s="11"/>
      <c r="D171" s="43"/>
      <c r="E171" s="11"/>
      <c r="F171" s="43"/>
      <c r="G171" s="11"/>
      <c r="H171" s="42" t="s">
        <v>197</v>
      </c>
      <c r="I171" s="23"/>
      <c r="J171" s="11" t="s">
        <v>196</v>
      </c>
      <c r="K171" s="43"/>
      <c r="L171" s="11"/>
      <c r="M171" s="13"/>
    </row>
    <row r="172" spans="2:13" ht="14.25">
      <c r="B172" s="11"/>
      <c r="C172" s="11"/>
      <c r="D172" s="43"/>
      <c r="E172" s="11"/>
      <c r="F172" s="43"/>
      <c r="G172" s="11"/>
      <c r="H172" s="42" t="s">
        <v>197</v>
      </c>
      <c r="I172" s="23">
        <v>33</v>
      </c>
      <c r="J172" s="11" t="s">
        <v>198</v>
      </c>
      <c r="K172" s="43"/>
      <c r="L172" s="11"/>
      <c r="M172" s="13"/>
    </row>
    <row r="173" spans="2:13" ht="14.25">
      <c r="B173" s="11"/>
      <c r="C173" s="11"/>
      <c r="D173" s="43"/>
      <c r="E173" s="11"/>
      <c r="F173" s="43"/>
      <c r="G173" s="11"/>
      <c r="H173" s="42">
        <v>4</v>
      </c>
      <c r="I173" s="23"/>
      <c r="J173" s="11" t="s">
        <v>199</v>
      </c>
      <c r="K173" s="43"/>
      <c r="L173" s="11"/>
      <c r="M173" s="13"/>
    </row>
    <row r="174" spans="2:13" ht="14.25">
      <c r="B174" s="11"/>
      <c r="C174" s="11"/>
      <c r="D174" s="43">
        <v>0</v>
      </c>
      <c r="E174" s="11"/>
      <c r="F174" s="43">
        <v>0</v>
      </c>
      <c r="G174" s="11"/>
      <c r="H174" s="42" t="s">
        <v>112</v>
      </c>
      <c r="I174" s="23">
        <v>33</v>
      </c>
      <c r="J174" s="11" t="s">
        <v>200</v>
      </c>
      <c r="K174" s="11">
        <v>0</v>
      </c>
      <c r="L174" s="11"/>
      <c r="M174" s="13">
        <v>0</v>
      </c>
    </row>
    <row r="175" spans="2:13" ht="15">
      <c r="B175" s="32">
        <v>0</v>
      </c>
      <c r="C175" s="32"/>
      <c r="D175" s="32">
        <f>SUM(D169:D177)</f>
        <v>0</v>
      </c>
      <c r="E175" s="32"/>
      <c r="F175" s="32">
        <f>SUM(F169:F177)</f>
        <v>0</v>
      </c>
      <c r="G175" s="11"/>
      <c r="H175" s="21"/>
      <c r="I175" s="11"/>
      <c r="J175" s="33" t="s">
        <v>229</v>
      </c>
      <c r="K175" s="45">
        <v>0</v>
      </c>
      <c r="L175" s="32"/>
      <c r="M175" s="30">
        <v>0</v>
      </c>
    </row>
    <row r="176" spans="2:13" ht="15">
      <c r="B176" s="11"/>
      <c r="C176" s="11"/>
      <c r="D176" s="43"/>
      <c r="E176" s="11"/>
      <c r="F176" s="43"/>
      <c r="G176" s="11"/>
      <c r="H176" s="35">
        <v>3056</v>
      </c>
      <c r="I176" s="23"/>
      <c r="J176" s="10" t="s">
        <v>246</v>
      </c>
      <c r="K176" s="43"/>
      <c r="L176" s="11"/>
      <c r="M176" s="13"/>
    </row>
    <row r="177" spans="2:13" ht="14.25">
      <c r="B177" s="11"/>
      <c r="C177" s="11"/>
      <c r="D177" s="43">
        <v>0</v>
      </c>
      <c r="E177" s="11"/>
      <c r="F177" s="43">
        <v>0</v>
      </c>
      <c r="G177" s="11"/>
      <c r="H177" s="21"/>
      <c r="I177" s="11"/>
      <c r="J177" s="10" t="s">
        <v>247</v>
      </c>
      <c r="K177" s="43"/>
      <c r="L177" s="11"/>
      <c r="M177" s="13"/>
    </row>
    <row r="178" spans="2:13" ht="15">
      <c r="B178" s="11"/>
      <c r="C178" s="11"/>
      <c r="D178" s="11"/>
      <c r="E178" s="11"/>
      <c r="F178" s="11"/>
      <c r="G178" s="32"/>
      <c r="H178" s="21">
        <v>800</v>
      </c>
      <c r="I178" s="23"/>
      <c r="J178" s="10" t="s">
        <v>252</v>
      </c>
      <c r="K178" s="32"/>
      <c r="L178" s="32"/>
      <c r="M178" s="30"/>
    </row>
    <row r="179" spans="2:13" ht="15">
      <c r="B179" s="32"/>
      <c r="C179" s="32"/>
      <c r="D179" s="32"/>
      <c r="E179" s="32"/>
      <c r="F179" s="32"/>
      <c r="G179" s="32"/>
      <c r="H179" s="21" t="s">
        <v>253</v>
      </c>
      <c r="I179" s="23"/>
      <c r="J179" s="10" t="s">
        <v>254</v>
      </c>
      <c r="K179" s="11">
        <v>14900</v>
      </c>
      <c r="L179" s="32"/>
      <c r="M179" s="11">
        <v>14900</v>
      </c>
    </row>
    <row r="180" spans="2:13" ht="15">
      <c r="B180" s="32">
        <v>0</v>
      </c>
      <c r="C180" s="32"/>
      <c r="D180" s="32">
        <v>0</v>
      </c>
      <c r="E180" s="32"/>
      <c r="F180" s="32">
        <v>0</v>
      </c>
      <c r="G180" s="32"/>
      <c r="H180" s="21"/>
      <c r="I180" s="23"/>
      <c r="J180" s="33" t="s">
        <v>248</v>
      </c>
      <c r="K180" s="32">
        <v>14900</v>
      </c>
      <c r="L180" s="32"/>
      <c r="M180" s="30">
        <v>14900</v>
      </c>
    </row>
    <row r="181" spans="2:13" ht="15">
      <c r="B181" s="32"/>
      <c r="C181" s="32"/>
      <c r="D181" s="32"/>
      <c r="E181" s="32"/>
      <c r="F181" s="32"/>
      <c r="G181" s="32"/>
      <c r="H181" s="20" t="s">
        <v>130</v>
      </c>
      <c r="I181" s="23"/>
      <c r="J181" s="10" t="s">
        <v>208</v>
      </c>
      <c r="K181" s="32"/>
      <c r="L181" s="32"/>
      <c r="M181" s="30"/>
    </row>
    <row r="182" spans="2:13" ht="15">
      <c r="B182" s="32"/>
      <c r="C182" s="32"/>
      <c r="D182" s="32"/>
      <c r="E182" s="32"/>
      <c r="F182" s="32"/>
      <c r="G182" s="32"/>
      <c r="H182" s="25" t="s">
        <v>25</v>
      </c>
      <c r="I182" s="23"/>
      <c r="J182" s="12" t="s">
        <v>185</v>
      </c>
      <c r="K182" s="11"/>
      <c r="L182" s="32"/>
      <c r="M182" s="30"/>
    </row>
    <row r="183" spans="2:13" ht="15">
      <c r="B183" s="32"/>
      <c r="C183" s="32"/>
      <c r="D183" s="32"/>
      <c r="E183" s="32"/>
      <c r="F183" s="32"/>
      <c r="G183" s="32"/>
      <c r="H183" s="25" t="s">
        <v>131</v>
      </c>
      <c r="I183" s="23"/>
      <c r="J183" s="10" t="s">
        <v>132</v>
      </c>
      <c r="K183" s="11"/>
      <c r="L183" s="11"/>
      <c r="M183" s="11"/>
    </row>
    <row r="184" spans="2:13" ht="14.25">
      <c r="B184" s="11"/>
      <c r="C184" s="11"/>
      <c r="D184" s="11"/>
      <c r="E184" s="11"/>
      <c r="F184" s="11"/>
      <c r="G184" s="11"/>
      <c r="H184" s="25" t="s">
        <v>36</v>
      </c>
      <c r="I184" s="23"/>
      <c r="J184" s="10" t="s">
        <v>133</v>
      </c>
      <c r="K184" s="11"/>
      <c r="L184" s="11"/>
      <c r="M184" s="11"/>
    </row>
    <row r="185" spans="2:13" ht="14.25">
      <c r="B185" s="11"/>
      <c r="C185" s="11"/>
      <c r="D185" s="11"/>
      <c r="E185" s="11"/>
      <c r="F185" s="11"/>
      <c r="G185" s="11"/>
      <c r="H185" s="21"/>
      <c r="I185" s="23"/>
      <c r="J185" s="10" t="s">
        <v>134</v>
      </c>
      <c r="K185" s="11"/>
      <c r="L185" s="11"/>
      <c r="M185" s="11"/>
    </row>
    <row r="186" spans="2:13" ht="14.25">
      <c r="B186" s="11">
        <v>6791700</v>
      </c>
      <c r="C186" s="11"/>
      <c r="D186" s="11">
        <v>7000000</v>
      </c>
      <c r="E186" s="11"/>
      <c r="F186" s="11">
        <v>7000000</v>
      </c>
      <c r="G186" s="11"/>
      <c r="H186" s="21" t="s">
        <v>135</v>
      </c>
      <c r="I186" s="23">
        <v>31</v>
      </c>
      <c r="J186" s="10" t="s">
        <v>45</v>
      </c>
      <c r="K186" s="11">
        <v>6000000</v>
      </c>
      <c r="L186" s="11"/>
      <c r="M186" s="11">
        <v>6000000</v>
      </c>
    </row>
    <row r="187" spans="2:13" ht="14.25">
      <c r="B187" s="11"/>
      <c r="C187" s="11"/>
      <c r="D187" s="11"/>
      <c r="E187" s="11"/>
      <c r="F187" s="11"/>
      <c r="G187" s="11"/>
      <c r="H187" s="14" t="s">
        <v>59</v>
      </c>
      <c r="I187" s="23"/>
      <c r="J187" s="10" t="s">
        <v>255</v>
      </c>
      <c r="K187" s="11"/>
      <c r="L187" s="11"/>
      <c r="M187" s="11"/>
    </row>
    <row r="188" spans="2:13" ht="14.25">
      <c r="B188" s="11"/>
      <c r="C188" s="11"/>
      <c r="D188" s="11"/>
      <c r="E188" s="11"/>
      <c r="F188" s="11"/>
      <c r="G188" s="11"/>
      <c r="H188" s="14" t="s">
        <v>136</v>
      </c>
      <c r="I188" s="23"/>
      <c r="J188" s="10" t="s">
        <v>66</v>
      </c>
      <c r="K188" s="11"/>
      <c r="L188" s="11"/>
      <c r="M188" s="11"/>
    </row>
    <row r="189" spans="2:13" ht="14.25">
      <c r="B189" s="11"/>
      <c r="C189" s="11"/>
      <c r="D189" s="11"/>
      <c r="E189" s="11"/>
      <c r="F189" s="11"/>
      <c r="G189" s="11"/>
      <c r="H189" s="14" t="s">
        <v>25</v>
      </c>
      <c r="I189" s="11"/>
      <c r="J189" s="10" t="s">
        <v>137</v>
      </c>
      <c r="K189" s="11"/>
      <c r="L189" s="11"/>
      <c r="M189" s="11"/>
    </row>
    <row r="190" spans="2:13" ht="14.25">
      <c r="B190" s="11">
        <v>2896982</v>
      </c>
      <c r="C190" s="11"/>
      <c r="D190" s="11">
        <v>3855000</v>
      </c>
      <c r="E190" s="11"/>
      <c r="F190" s="11">
        <v>3855000</v>
      </c>
      <c r="G190" s="11"/>
      <c r="H190" s="14" t="s">
        <v>85</v>
      </c>
      <c r="I190" s="17" t="s">
        <v>44</v>
      </c>
      <c r="J190" s="10" t="s">
        <v>45</v>
      </c>
      <c r="K190" s="11">
        <v>4257500</v>
      </c>
      <c r="L190" s="11"/>
      <c r="M190" s="11">
        <v>4257500</v>
      </c>
    </row>
    <row r="191" spans="2:13" ht="14.25">
      <c r="B191" s="11"/>
      <c r="C191" s="11"/>
      <c r="D191" s="11"/>
      <c r="E191" s="11"/>
      <c r="F191" s="11"/>
      <c r="G191" s="11"/>
      <c r="H191" s="14">
        <v>4</v>
      </c>
      <c r="I191" s="23"/>
      <c r="J191" s="10" t="s">
        <v>222</v>
      </c>
      <c r="K191" s="11"/>
      <c r="L191" s="11"/>
      <c r="M191" s="11"/>
    </row>
    <row r="192" spans="2:13" ht="14.25">
      <c r="B192" s="11"/>
      <c r="C192" s="11"/>
      <c r="D192" s="11">
        <v>50</v>
      </c>
      <c r="E192" s="11"/>
      <c r="F192" s="11">
        <v>50</v>
      </c>
      <c r="G192" s="11"/>
      <c r="H192" s="28" t="s">
        <v>112</v>
      </c>
      <c r="I192" s="17">
        <v>31</v>
      </c>
      <c r="J192" s="10" t="s">
        <v>45</v>
      </c>
      <c r="K192" s="11">
        <v>50</v>
      </c>
      <c r="L192" s="11"/>
      <c r="M192" s="37">
        <v>50</v>
      </c>
    </row>
    <row r="193" spans="2:13" ht="14.25">
      <c r="B193" s="11"/>
      <c r="C193" s="11"/>
      <c r="D193" s="11"/>
      <c r="E193" s="11"/>
      <c r="F193" s="11"/>
      <c r="G193" s="11"/>
      <c r="H193" s="14">
        <v>5</v>
      </c>
      <c r="I193" s="11"/>
      <c r="J193" s="10" t="s">
        <v>223</v>
      </c>
      <c r="K193" s="11"/>
      <c r="L193" s="11"/>
      <c r="M193" s="11"/>
    </row>
    <row r="194" spans="2:13" ht="14.25">
      <c r="B194" s="11"/>
      <c r="C194" s="11"/>
      <c r="D194" s="11">
        <v>50</v>
      </c>
      <c r="E194" s="11"/>
      <c r="F194" s="11">
        <v>50</v>
      </c>
      <c r="G194" s="11"/>
      <c r="H194" s="28" t="s">
        <v>87</v>
      </c>
      <c r="I194" s="17">
        <v>31</v>
      </c>
      <c r="J194" s="10" t="s">
        <v>45</v>
      </c>
      <c r="K194" s="11">
        <v>50</v>
      </c>
      <c r="L194" s="11"/>
      <c r="M194" s="37">
        <v>50</v>
      </c>
    </row>
    <row r="195" spans="2:13" ht="14.25">
      <c r="B195" s="11"/>
      <c r="C195" s="11"/>
      <c r="D195" s="11"/>
      <c r="E195" s="11"/>
      <c r="F195" s="11"/>
      <c r="G195" s="11"/>
      <c r="H195" s="14" t="s">
        <v>59</v>
      </c>
      <c r="I195" s="23"/>
      <c r="J195" s="10" t="s">
        <v>255</v>
      </c>
      <c r="K195" s="11"/>
      <c r="L195" s="11"/>
      <c r="M195" s="11"/>
    </row>
    <row r="196" spans="2:13" ht="14.25">
      <c r="B196" s="11"/>
      <c r="C196" s="11"/>
      <c r="D196" s="11"/>
      <c r="E196" s="11"/>
      <c r="F196" s="11"/>
      <c r="G196" s="11"/>
      <c r="H196" s="21">
        <v>113</v>
      </c>
      <c r="I196" s="17"/>
      <c r="J196" s="10" t="s">
        <v>285</v>
      </c>
      <c r="K196" s="11"/>
      <c r="L196" s="11"/>
      <c r="M196" s="37"/>
    </row>
    <row r="197" spans="2:13" ht="14.25">
      <c r="B197" s="11"/>
      <c r="C197" s="11"/>
      <c r="D197" s="11"/>
      <c r="E197" s="11"/>
      <c r="F197" s="11"/>
      <c r="G197" s="11"/>
      <c r="H197" s="21"/>
      <c r="I197" s="11"/>
      <c r="J197" s="10" t="s">
        <v>286</v>
      </c>
      <c r="K197" s="11"/>
      <c r="L197" s="11"/>
      <c r="M197" s="11"/>
    </row>
    <row r="198" spans="2:13" ht="14.25">
      <c r="B198" s="11"/>
      <c r="C198" s="11"/>
      <c r="D198" s="11"/>
      <c r="E198" s="11"/>
      <c r="F198" s="11"/>
      <c r="G198" s="11"/>
      <c r="H198" s="21"/>
      <c r="I198" s="11"/>
      <c r="J198" s="10" t="s">
        <v>287</v>
      </c>
      <c r="K198" s="11"/>
      <c r="L198" s="11"/>
      <c r="M198" s="11"/>
    </row>
    <row r="199" spans="2:13" ht="14.25">
      <c r="B199" s="11"/>
      <c r="C199" s="11"/>
      <c r="D199" s="11"/>
      <c r="E199" s="11"/>
      <c r="F199" s="11"/>
      <c r="G199" s="11"/>
      <c r="H199" s="14" t="s">
        <v>294</v>
      </c>
      <c r="I199" s="23"/>
      <c r="J199" s="10" t="s">
        <v>288</v>
      </c>
      <c r="K199" s="11"/>
      <c r="L199" s="11"/>
      <c r="M199" s="11"/>
    </row>
    <row r="200" spans="2:13" ht="14.25">
      <c r="B200" s="11"/>
      <c r="C200" s="11"/>
      <c r="D200" s="11"/>
      <c r="E200" s="11"/>
      <c r="F200" s="11"/>
      <c r="G200" s="11"/>
      <c r="H200" s="21"/>
      <c r="I200" s="11"/>
      <c r="J200" s="10" t="s">
        <v>289</v>
      </c>
      <c r="K200" s="11"/>
      <c r="L200" s="11"/>
      <c r="M200" s="11"/>
    </row>
    <row r="201" spans="2:13" ht="14.25">
      <c r="B201" s="11"/>
      <c r="C201" s="11"/>
      <c r="D201" s="11"/>
      <c r="E201" s="11"/>
      <c r="F201" s="11"/>
      <c r="G201" s="11"/>
      <c r="H201" s="28" t="s">
        <v>121</v>
      </c>
      <c r="I201" s="11"/>
      <c r="J201" s="10" t="s">
        <v>290</v>
      </c>
      <c r="K201" s="11"/>
      <c r="L201" s="11"/>
      <c r="M201" s="11"/>
    </row>
    <row r="202" spans="2:13" ht="14.25">
      <c r="B202" s="11"/>
      <c r="C202" s="11"/>
      <c r="D202" s="11"/>
      <c r="E202" s="11"/>
      <c r="F202" s="11"/>
      <c r="G202" s="11"/>
      <c r="H202" s="28" t="s">
        <v>121</v>
      </c>
      <c r="I202" s="17">
        <v>31</v>
      </c>
      <c r="J202" s="10" t="s">
        <v>45</v>
      </c>
      <c r="K202" s="11">
        <v>1000000</v>
      </c>
      <c r="L202" s="11"/>
      <c r="M202" s="37">
        <v>1000000</v>
      </c>
    </row>
    <row r="203" spans="2:13" ht="15">
      <c r="B203" s="32">
        <f>SUM(B186:B197)</f>
        <v>9688682</v>
      </c>
      <c r="C203" s="32"/>
      <c r="D203" s="32">
        <f>SUM(D186:D196)</f>
        <v>10855100</v>
      </c>
      <c r="E203" s="32"/>
      <c r="F203" s="32">
        <f>SUM(F186:F196)</f>
        <v>10855100</v>
      </c>
      <c r="G203" s="11"/>
      <c r="H203" s="28"/>
      <c r="I203" s="17"/>
      <c r="J203" s="33" t="s">
        <v>138</v>
      </c>
      <c r="K203" s="32">
        <v>11257600</v>
      </c>
      <c r="L203" s="11"/>
      <c r="M203" s="30">
        <v>11257600</v>
      </c>
    </row>
    <row r="204" spans="2:13" ht="15">
      <c r="B204" s="31">
        <v>10969275</v>
      </c>
      <c r="C204" s="31">
        <f>C43+C58+C65+C162+C175+C203</f>
        <v>79689</v>
      </c>
      <c r="D204" s="31">
        <v>12445100</v>
      </c>
      <c r="E204" s="31">
        <v>92300</v>
      </c>
      <c r="F204" s="31">
        <v>12445100</v>
      </c>
      <c r="G204" s="31">
        <v>97300</v>
      </c>
      <c r="H204" s="28"/>
      <c r="I204" s="17"/>
      <c r="J204" s="31" t="s">
        <v>139</v>
      </c>
      <c r="K204" s="31">
        <v>12290000</v>
      </c>
      <c r="L204" s="32">
        <v>97000</v>
      </c>
      <c r="M204" s="31">
        <v>12387000</v>
      </c>
    </row>
    <row r="205" spans="2:13" ht="14.25">
      <c r="B205" s="13">
        <v>0</v>
      </c>
      <c r="C205" s="11">
        <v>0</v>
      </c>
      <c r="D205" s="11"/>
      <c r="E205" s="11">
        <v>0</v>
      </c>
      <c r="F205" s="11">
        <v>0</v>
      </c>
      <c r="G205" s="11"/>
      <c r="H205" s="28"/>
      <c r="I205" s="17"/>
      <c r="J205" s="10" t="s">
        <v>140</v>
      </c>
      <c r="K205" s="11">
        <v>0</v>
      </c>
      <c r="L205" s="11">
        <v>0</v>
      </c>
      <c r="M205" s="13">
        <v>0</v>
      </c>
    </row>
    <row r="206" spans="2:13" ht="15">
      <c r="B206" s="31">
        <v>10969275</v>
      </c>
      <c r="C206" s="31">
        <v>79689</v>
      </c>
      <c r="D206" s="31">
        <v>12445100</v>
      </c>
      <c r="E206" s="31">
        <v>92300</v>
      </c>
      <c r="F206" s="31">
        <v>12445100</v>
      </c>
      <c r="G206" s="31">
        <v>97300</v>
      </c>
      <c r="H206" s="21"/>
      <c r="I206" s="23"/>
      <c r="J206" s="10" t="s">
        <v>141</v>
      </c>
      <c r="K206" s="31">
        <v>12290000</v>
      </c>
      <c r="L206" s="32">
        <v>97000</v>
      </c>
      <c r="M206" s="31">
        <v>12387000</v>
      </c>
    </row>
    <row r="207" spans="2:13" ht="15">
      <c r="B207" s="32"/>
      <c r="C207" s="32"/>
      <c r="D207" s="34"/>
      <c r="E207" s="32"/>
      <c r="F207" s="34"/>
      <c r="G207" s="32"/>
      <c r="H207" s="21"/>
      <c r="I207" s="23"/>
      <c r="J207" s="18" t="s">
        <v>142</v>
      </c>
      <c r="K207" s="11"/>
      <c r="L207" s="11"/>
      <c r="M207" s="11"/>
    </row>
    <row r="208" spans="2:13" ht="15">
      <c r="B208" s="32"/>
      <c r="C208" s="32"/>
      <c r="D208" s="32"/>
      <c r="E208" s="32"/>
      <c r="F208" s="32"/>
      <c r="G208" s="32"/>
      <c r="H208" s="20" t="s">
        <v>143</v>
      </c>
      <c r="I208" s="23"/>
      <c r="J208" s="10" t="s">
        <v>144</v>
      </c>
      <c r="K208" s="34"/>
      <c r="L208" s="34"/>
      <c r="M208" s="34"/>
    </row>
    <row r="209" spans="2:13" ht="15">
      <c r="B209" s="32"/>
      <c r="C209" s="32"/>
      <c r="D209" s="32"/>
      <c r="E209" s="32"/>
      <c r="F209" s="32"/>
      <c r="G209" s="32"/>
      <c r="H209" s="21"/>
      <c r="I209" s="23"/>
      <c r="J209" s="10" t="s">
        <v>65</v>
      </c>
      <c r="K209" s="34"/>
      <c r="L209" s="34"/>
      <c r="M209" s="34"/>
    </row>
    <row r="210" spans="2:13" ht="14.25">
      <c r="B210" s="11"/>
      <c r="C210" s="11"/>
      <c r="D210" s="11"/>
      <c r="E210" s="11"/>
      <c r="F210" s="11"/>
      <c r="G210" s="11"/>
      <c r="H210" s="21"/>
      <c r="I210" s="23"/>
      <c r="J210" s="10" t="s">
        <v>66</v>
      </c>
      <c r="K210" s="11"/>
      <c r="L210" s="11"/>
      <c r="M210" s="11"/>
    </row>
    <row r="211" spans="2:13" ht="14.25">
      <c r="B211" s="11"/>
      <c r="C211" s="11"/>
      <c r="D211" s="11"/>
      <c r="E211" s="11"/>
      <c r="F211" s="11"/>
      <c r="G211" s="11"/>
      <c r="H211" s="26" t="s">
        <v>238</v>
      </c>
      <c r="I211" s="23"/>
      <c r="J211" s="10" t="s">
        <v>145</v>
      </c>
      <c r="K211" s="11"/>
      <c r="L211" s="11"/>
      <c r="M211" s="11"/>
    </row>
    <row r="212" spans="2:13" ht="14.25">
      <c r="B212" s="11"/>
      <c r="C212" s="11"/>
      <c r="D212" s="11"/>
      <c r="E212" s="11"/>
      <c r="F212" s="11"/>
      <c r="G212" s="11"/>
      <c r="H212" s="14" t="s">
        <v>146</v>
      </c>
      <c r="I212" s="23"/>
      <c r="J212" s="10" t="s">
        <v>147</v>
      </c>
      <c r="K212" s="11"/>
      <c r="L212" s="11"/>
      <c r="M212" s="11"/>
    </row>
    <row r="213" spans="2:13" ht="14.25">
      <c r="B213" s="11"/>
      <c r="C213" s="11"/>
      <c r="D213" s="11"/>
      <c r="E213" s="11"/>
      <c r="F213" s="11"/>
      <c r="G213" s="11"/>
      <c r="H213" s="21"/>
      <c r="I213" s="23"/>
      <c r="J213" s="10" t="s">
        <v>148</v>
      </c>
      <c r="K213" s="11"/>
      <c r="L213" s="11"/>
      <c r="M213" s="11"/>
    </row>
    <row r="214" spans="2:13" ht="14.25">
      <c r="B214" s="11"/>
      <c r="C214" s="11"/>
      <c r="D214" s="11"/>
      <c r="E214" s="11"/>
      <c r="F214" s="11"/>
      <c r="G214" s="11"/>
      <c r="H214" s="21"/>
      <c r="I214" s="23"/>
      <c r="J214" s="10" t="s">
        <v>204</v>
      </c>
      <c r="K214" s="11"/>
      <c r="L214" s="11"/>
      <c r="M214" s="11"/>
    </row>
    <row r="215" spans="2:13" ht="14.25">
      <c r="B215" s="39">
        <v>30000</v>
      </c>
      <c r="C215" s="14"/>
      <c r="D215" s="11">
        <v>100000</v>
      </c>
      <c r="E215" s="11"/>
      <c r="F215" s="11">
        <v>100000</v>
      </c>
      <c r="G215" s="11"/>
      <c r="H215" s="14" t="s">
        <v>85</v>
      </c>
      <c r="I215" s="17" t="s">
        <v>149</v>
      </c>
      <c r="J215" s="10" t="s">
        <v>150</v>
      </c>
      <c r="K215" s="11">
        <v>50000</v>
      </c>
      <c r="L215" s="11"/>
      <c r="M215" s="11">
        <v>50000</v>
      </c>
    </row>
    <row r="216" spans="2:13" ht="14.25">
      <c r="B216" s="11"/>
      <c r="C216" s="11"/>
      <c r="D216" s="11"/>
      <c r="E216" s="11"/>
      <c r="F216" s="11"/>
      <c r="G216" s="11"/>
      <c r="H216" s="26" t="s">
        <v>239</v>
      </c>
      <c r="I216" s="23"/>
      <c r="J216" s="10" t="s">
        <v>151</v>
      </c>
      <c r="K216" s="11"/>
      <c r="L216" s="11"/>
      <c r="M216" s="11"/>
    </row>
    <row r="217" spans="2:13" ht="14.25">
      <c r="B217" s="11"/>
      <c r="C217" s="11"/>
      <c r="D217" s="11"/>
      <c r="E217" s="11"/>
      <c r="F217" s="11"/>
      <c r="G217" s="11"/>
      <c r="H217" s="14" t="s">
        <v>23</v>
      </c>
      <c r="I217" s="23"/>
      <c r="J217" s="10" t="s">
        <v>152</v>
      </c>
      <c r="K217" s="11"/>
      <c r="L217" s="11"/>
      <c r="M217" s="11"/>
    </row>
    <row r="218" spans="2:13" ht="14.25">
      <c r="B218" s="14">
        <v>6760</v>
      </c>
      <c r="C218" s="14"/>
      <c r="D218" s="11">
        <v>14000</v>
      </c>
      <c r="E218" s="11"/>
      <c r="F218" s="11">
        <v>14000</v>
      </c>
      <c r="G218" s="11"/>
      <c r="H218" s="14" t="s">
        <v>53</v>
      </c>
      <c r="I218" s="17" t="s">
        <v>149</v>
      </c>
      <c r="J218" s="10" t="s">
        <v>150</v>
      </c>
      <c r="K218" s="11">
        <v>0</v>
      </c>
      <c r="L218" s="11"/>
      <c r="M218" s="11">
        <v>0</v>
      </c>
    </row>
    <row r="219" spans="2:13" ht="14.25">
      <c r="B219" s="11"/>
      <c r="C219" s="11"/>
      <c r="D219" s="11"/>
      <c r="E219" s="11"/>
      <c r="F219" s="11"/>
      <c r="G219" s="11"/>
      <c r="H219" s="14">
        <v>202</v>
      </c>
      <c r="I219" s="23"/>
      <c r="J219" s="10" t="s">
        <v>154</v>
      </c>
      <c r="K219" s="11"/>
      <c r="L219" s="11"/>
      <c r="M219" s="11"/>
    </row>
    <row r="220" spans="2:13" ht="14.25">
      <c r="B220" s="11"/>
      <c r="C220" s="11"/>
      <c r="D220" s="11"/>
      <c r="E220" s="11"/>
      <c r="F220" s="11"/>
      <c r="G220" s="11"/>
      <c r="H220" s="26" t="s">
        <v>23</v>
      </c>
      <c r="I220" s="23"/>
      <c r="J220" s="10" t="s">
        <v>155</v>
      </c>
      <c r="K220" s="11"/>
      <c r="L220" s="11"/>
      <c r="M220" s="11"/>
    </row>
    <row r="221" spans="2:13" ht="14.25">
      <c r="B221" s="11"/>
      <c r="C221" s="11"/>
      <c r="D221" s="11"/>
      <c r="E221" s="11"/>
      <c r="F221" s="11"/>
      <c r="G221" s="11"/>
      <c r="H221" s="21"/>
      <c r="I221" s="11"/>
      <c r="J221" s="10" t="s">
        <v>156</v>
      </c>
      <c r="K221" s="13"/>
      <c r="L221" s="11"/>
      <c r="M221" s="13"/>
    </row>
    <row r="222" spans="2:13" ht="14.25">
      <c r="B222" s="14">
        <v>50000</v>
      </c>
      <c r="C222" s="14"/>
      <c r="D222" s="11">
        <v>70000</v>
      </c>
      <c r="E222" s="11"/>
      <c r="F222" s="11">
        <v>70000</v>
      </c>
      <c r="G222" s="11"/>
      <c r="H222" s="46" t="s">
        <v>53</v>
      </c>
      <c r="I222" s="17" t="s">
        <v>149</v>
      </c>
      <c r="J222" s="10" t="s">
        <v>150</v>
      </c>
      <c r="K222" s="13">
        <v>720000</v>
      </c>
      <c r="L222" s="11"/>
      <c r="M222" s="13">
        <v>720000</v>
      </c>
    </row>
    <row r="223" spans="2:13" ht="14.25">
      <c r="B223" s="10"/>
      <c r="C223" s="10"/>
      <c r="D223" s="11"/>
      <c r="E223" s="11"/>
      <c r="F223" s="11"/>
      <c r="G223" s="11"/>
      <c r="H223" s="26" t="s">
        <v>27</v>
      </c>
      <c r="I223" s="23"/>
      <c r="J223" s="10" t="s">
        <v>157</v>
      </c>
      <c r="K223" s="11"/>
      <c r="L223" s="11"/>
      <c r="M223" s="11"/>
    </row>
    <row r="224" spans="2:13" ht="14.25">
      <c r="B224" s="10"/>
      <c r="C224" s="10"/>
      <c r="D224" s="11"/>
      <c r="E224" s="11"/>
      <c r="F224" s="11"/>
      <c r="G224" s="11"/>
      <c r="H224" s="14"/>
      <c r="I224" s="23"/>
      <c r="J224" s="10" t="s">
        <v>158</v>
      </c>
      <c r="K224" s="11"/>
      <c r="L224" s="11"/>
      <c r="M224" s="11"/>
    </row>
    <row r="225" spans="2:13" ht="14.25">
      <c r="B225" s="14">
        <v>350000</v>
      </c>
      <c r="C225" s="14"/>
      <c r="D225" s="11">
        <v>350000</v>
      </c>
      <c r="E225" s="11"/>
      <c r="F225" s="11">
        <v>350000</v>
      </c>
      <c r="G225" s="11"/>
      <c r="H225" s="21" t="s">
        <v>86</v>
      </c>
      <c r="I225" s="23">
        <v>54</v>
      </c>
      <c r="J225" s="10" t="s">
        <v>159</v>
      </c>
      <c r="K225" s="13">
        <v>100000</v>
      </c>
      <c r="L225" s="11"/>
      <c r="M225" s="13">
        <v>100000</v>
      </c>
    </row>
    <row r="226" spans="2:13" ht="14.25">
      <c r="B226" s="14"/>
      <c r="C226" s="14"/>
      <c r="D226" s="11"/>
      <c r="E226" s="11"/>
      <c r="F226" s="11"/>
      <c r="G226" s="11"/>
      <c r="H226" s="21">
        <v>210</v>
      </c>
      <c r="I226" s="23"/>
      <c r="J226" s="10" t="s">
        <v>160</v>
      </c>
      <c r="K226" s="13"/>
      <c r="L226" s="11"/>
      <c r="M226" s="13"/>
    </row>
    <row r="227" spans="2:13" ht="14.25">
      <c r="B227" s="14"/>
      <c r="C227" s="14"/>
      <c r="D227" s="11"/>
      <c r="E227" s="11"/>
      <c r="F227" s="11"/>
      <c r="G227" s="11"/>
      <c r="H227" s="42">
        <v>1</v>
      </c>
      <c r="I227" s="23"/>
      <c r="J227" s="10" t="s">
        <v>161</v>
      </c>
      <c r="K227" s="13"/>
      <c r="L227" s="11"/>
      <c r="M227" s="13"/>
    </row>
    <row r="228" spans="2:13" ht="14.25">
      <c r="B228" s="11">
        <v>20000</v>
      </c>
      <c r="C228" s="11"/>
      <c r="D228" s="11">
        <v>38200</v>
      </c>
      <c r="E228" s="11"/>
      <c r="F228" s="11">
        <v>38200</v>
      </c>
      <c r="G228" s="11"/>
      <c r="H228" s="14" t="s">
        <v>53</v>
      </c>
      <c r="I228" s="23">
        <v>53</v>
      </c>
      <c r="J228" s="10" t="s">
        <v>150</v>
      </c>
      <c r="K228" s="11">
        <v>0</v>
      </c>
      <c r="L228" s="11"/>
      <c r="M228" s="11">
        <v>0</v>
      </c>
    </row>
    <row r="229" spans="2:13" ht="14.25">
      <c r="B229" s="11"/>
      <c r="C229" s="11"/>
      <c r="D229" s="11"/>
      <c r="E229" s="11"/>
      <c r="F229" s="11"/>
      <c r="G229" s="11"/>
      <c r="H229" s="26" t="s">
        <v>27</v>
      </c>
      <c r="I229" s="23"/>
      <c r="J229" s="10" t="s">
        <v>235</v>
      </c>
      <c r="K229" s="11"/>
      <c r="L229" s="11"/>
      <c r="M229" s="11"/>
    </row>
    <row r="230" spans="2:13" ht="14.25">
      <c r="B230" s="11"/>
      <c r="C230" s="11"/>
      <c r="D230" s="11"/>
      <c r="E230" s="11"/>
      <c r="F230" s="11"/>
      <c r="G230" s="11"/>
      <c r="H230" s="21"/>
      <c r="I230" s="23"/>
      <c r="J230" s="10" t="s">
        <v>236</v>
      </c>
      <c r="K230" s="11"/>
      <c r="L230" s="11"/>
      <c r="M230" s="11"/>
    </row>
    <row r="231" spans="2:13" ht="14.25">
      <c r="B231" s="14">
        <v>18000</v>
      </c>
      <c r="C231" s="14"/>
      <c r="D231" s="11">
        <v>35000</v>
      </c>
      <c r="E231" s="11"/>
      <c r="F231" s="11">
        <v>35000</v>
      </c>
      <c r="G231" s="11"/>
      <c r="H231" s="21" t="s">
        <v>86</v>
      </c>
      <c r="I231" s="23">
        <v>53</v>
      </c>
      <c r="J231" s="10" t="s">
        <v>150</v>
      </c>
      <c r="K231" s="13">
        <v>0</v>
      </c>
      <c r="L231" s="11"/>
      <c r="M231" s="13">
        <v>0</v>
      </c>
    </row>
    <row r="232" spans="2:13" ht="14.25">
      <c r="B232" s="11"/>
      <c r="C232" s="11"/>
      <c r="D232" s="11"/>
      <c r="E232" s="11"/>
      <c r="F232" s="11"/>
      <c r="G232" s="11"/>
      <c r="H232" s="14">
        <v>800</v>
      </c>
      <c r="I232" s="23"/>
      <c r="J232" s="10" t="s">
        <v>153</v>
      </c>
      <c r="K232" s="11"/>
      <c r="L232" s="11"/>
      <c r="M232" s="11"/>
    </row>
    <row r="233" spans="2:13" ht="14.25">
      <c r="B233" s="11"/>
      <c r="C233" s="11"/>
      <c r="D233" s="11"/>
      <c r="E233" s="11"/>
      <c r="F233" s="11"/>
      <c r="G233" s="11"/>
      <c r="H233" s="26" t="s">
        <v>27</v>
      </c>
      <c r="I233" s="23"/>
      <c r="J233" s="10" t="s">
        <v>220</v>
      </c>
      <c r="K233" s="11"/>
      <c r="L233" s="11"/>
      <c r="M233" s="11"/>
    </row>
    <row r="234" spans="2:13" ht="14.25">
      <c r="B234" s="14">
        <v>44615</v>
      </c>
      <c r="C234" s="14"/>
      <c r="D234" s="11">
        <v>60000</v>
      </c>
      <c r="E234" s="11"/>
      <c r="F234" s="11">
        <v>60000</v>
      </c>
      <c r="G234" s="11"/>
      <c r="H234" s="14" t="s">
        <v>86</v>
      </c>
      <c r="I234" s="17" t="s">
        <v>149</v>
      </c>
      <c r="J234" s="10" t="s">
        <v>150</v>
      </c>
      <c r="K234" s="11">
        <v>10000</v>
      </c>
      <c r="L234" s="11"/>
      <c r="M234" s="11">
        <v>10000</v>
      </c>
    </row>
    <row r="235" spans="2:13" ht="14.25">
      <c r="B235" s="11"/>
      <c r="C235" s="11"/>
      <c r="D235" s="11"/>
      <c r="E235" s="11"/>
      <c r="F235" s="11"/>
      <c r="G235" s="11"/>
      <c r="H235" s="42">
        <v>5</v>
      </c>
      <c r="I235" s="23"/>
      <c r="J235" s="11" t="s">
        <v>163</v>
      </c>
      <c r="K235" s="11"/>
      <c r="L235" s="11"/>
      <c r="M235" s="11"/>
    </row>
    <row r="236" spans="2:13" ht="14.25">
      <c r="B236" s="11">
        <v>0</v>
      </c>
      <c r="C236" s="11"/>
      <c r="D236" s="43">
        <v>0</v>
      </c>
      <c r="E236" s="11"/>
      <c r="F236" s="43">
        <v>0</v>
      </c>
      <c r="G236" s="11"/>
      <c r="H236" s="40">
        <v>5</v>
      </c>
      <c r="I236" s="47">
        <v>53</v>
      </c>
      <c r="J236" s="11" t="s">
        <v>150</v>
      </c>
      <c r="K236" s="11">
        <v>30000</v>
      </c>
      <c r="L236" s="11"/>
      <c r="M236" s="11">
        <v>30000</v>
      </c>
    </row>
    <row r="237" spans="2:13" ht="14.25">
      <c r="B237" s="11"/>
      <c r="C237" s="11"/>
      <c r="D237" s="11"/>
      <c r="E237" s="11"/>
      <c r="F237" s="11"/>
      <c r="G237" s="11"/>
      <c r="H237" s="48">
        <v>16</v>
      </c>
      <c r="I237" s="11"/>
      <c r="J237" s="10" t="s">
        <v>162</v>
      </c>
      <c r="K237" s="11"/>
      <c r="L237" s="11"/>
      <c r="M237" s="11"/>
    </row>
    <row r="238" spans="2:13" ht="14.25">
      <c r="B238" s="11">
        <v>29500</v>
      </c>
      <c r="C238" s="11"/>
      <c r="D238" s="43">
        <v>47800</v>
      </c>
      <c r="E238" s="11"/>
      <c r="F238" s="43">
        <v>47800</v>
      </c>
      <c r="G238" s="11"/>
      <c r="H238" s="49">
        <v>16</v>
      </c>
      <c r="I238" s="23">
        <v>53</v>
      </c>
      <c r="J238" s="11" t="s">
        <v>150</v>
      </c>
      <c r="K238" s="11">
        <v>0</v>
      </c>
      <c r="L238" s="11"/>
      <c r="M238" s="11">
        <v>0</v>
      </c>
    </row>
    <row r="239" spans="2:13" ht="15">
      <c r="B239" s="31">
        <f>SUM(B215:B239)</f>
        <v>548875</v>
      </c>
      <c r="C239" s="31"/>
      <c r="D239" s="32">
        <f>SUM(D215:D239)</f>
        <v>715000</v>
      </c>
      <c r="E239" s="32"/>
      <c r="F239" s="32">
        <f>SUM(F215:F239)</f>
        <v>715000</v>
      </c>
      <c r="G239" s="11"/>
      <c r="H239" s="21"/>
      <c r="I239" s="11"/>
      <c r="J239" s="33" t="s">
        <v>164</v>
      </c>
      <c r="K239" s="32">
        <v>910000</v>
      </c>
      <c r="L239" s="32"/>
      <c r="M239" s="32">
        <v>910000</v>
      </c>
    </row>
    <row r="240" spans="2:13" ht="15">
      <c r="B240" s="11"/>
      <c r="C240" s="11"/>
      <c r="D240" s="11"/>
      <c r="E240" s="11"/>
      <c r="F240" s="11"/>
      <c r="G240" s="11"/>
      <c r="H240" s="35">
        <v>4853</v>
      </c>
      <c r="I240" s="23"/>
      <c r="J240" s="11" t="s">
        <v>165</v>
      </c>
      <c r="K240" s="11"/>
      <c r="L240" s="11"/>
      <c r="M240" s="11"/>
    </row>
    <row r="241" spans="2:13" ht="14.25">
      <c r="B241" s="11"/>
      <c r="C241" s="11"/>
      <c r="D241" s="11"/>
      <c r="E241" s="11"/>
      <c r="F241" s="11"/>
      <c r="G241" s="11"/>
      <c r="H241" s="21"/>
      <c r="I241" s="11"/>
      <c r="J241" s="11" t="s">
        <v>166</v>
      </c>
      <c r="K241" s="43">
        <v>0</v>
      </c>
      <c r="L241" s="11"/>
      <c r="M241" s="11">
        <v>0</v>
      </c>
    </row>
    <row r="242" spans="2:13" ht="15">
      <c r="B242" s="11"/>
      <c r="C242" s="11"/>
      <c r="D242" s="11"/>
      <c r="E242" s="11"/>
      <c r="F242" s="11"/>
      <c r="G242" s="32"/>
      <c r="H242" s="21">
        <v>60</v>
      </c>
      <c r="I242" s="23"/>
      <c r="J242" s="11" t="s">
        <v>167</v>
      </c>
      <c r="K242" s="11"/>
      <c r="L242" s="11"/>
      <c r="M242" s="11"/>
    </row>
    <row r="243" spans="2:13" ht="14.25">
      <c r="B243" s="11"/>
      <c r="C243" s="11"/>
      <c r="D243" s="11"/>
      <c r="E243" s="11"/>
      <c r="F243" s="11"/>
      <c r="G243" s="11"/>
      <c r="H243" s="25" t="s">
        <v>168</v>
      </c>
      <c r="I243" s="23"/>
      <c r="J243" s="11" t="s">
        <v>169</v>
      </c>
      <c r="K243" s="11"/>
      <c r="L243" s="11"/>
      <c r="M243" s="13"/>
    </row>
    <row r="244" spans="2:13" ht="14.25">
      <c r="B244" s="11"/>
      <c r="C244" s="11"/>
      <c r="D244" s="11"/>
      <c r="E244" s="11"/>
      <c r="F244" s="11"/>
      <c r="G244" s="11"/>
      <c r="H244" s="21"/>
      <c r="I244" s="23"/>
      <c r="J244" s="11" t="s">
        <v>170</v>
      </c>
      <c r="K244" s="11"/>
      <c r="L244" s="11"/>
      <c r="M244" s="13"/>
    </row>
    <row r="245" spans="2:13" ht="14.25">
      <c r="B245" s="11"/>
      <c r="C245" s="11"/>
      <c r="D245" s="11"/>
      <c r="E245" s="11"/>
      <c r="F245" s="11"/>
      <c r="G245" s="11"/>
      <c r="H245" s="25" t="s">
        <v>25</v>
      </c>
      <c r="I245" s="23"/>
      <c r="J245" s="11" t="s">
        <v>171</v>
      </c>
      <c r="K245" s="11"/>
      <c r="L245" s="11"/>
      <c r="M245" s="13"/>
    </row>
    <row r="246" spans="2:13" ht="14.25">
      <c r="B246" s="11"/>
      <c r="C246" s="11"/>
      <c r="D246" s="43">
        <v>25100</v>
      </c>
      <c r="E246" s="11"/>
      <c r="F246" s="43">
        <v>25100</v>
      </c>
      <c r="G246" s="11"/>
      <c r="H246" s="25" t="s">
        <v>85</v>
      </c>
      <c r="I246" s="23">
        <v>54</v>
      </c>
      <c r="J246" s="11" t="s">
        <v>172</v>
      </c>
      <c r="K246" s="43">
        <v>0</v>
      </c>
      <c r="L246" s="11"/>
      <c r="M246" s="13">
        <v>0</v>
      </c>
    </row>
    <row r="247" spans="2:13" ht="15">
      <c r="B247" s="11"/>
      <c r="C247" s="11"/>
      <c r="D247" s="32">
        <f>SUM(D246)</f>
        <v>25100</v>
      </c>
      <c r="E247" s="32"/>
      <c r="F247" s="32">
        <f>SUM(F246)</f>
        <v>25100</v>
      </c>
      <c r="G247" s="11"/>
      <c r="H247" s="25"/>
      <c r="I247" s="23"/>
      <c r="J247" s="33" t="s">
        <v>173</v>
      </c>
      <c r="K247" s="32">
        <v>0</v>
      </c>
      <c r="L247" s="32"/>
      <c r="M247" s="30">
        <v>0</v>
      </c>
    </row>
    <row r="248" spans="2:13" ht="15">
      <c r="B248" s="11"/>
      <c r="C248" s="11"/>
      <c r="D248" s="11"/>
      <c r="E248" s="11"/>
      <c r="F248" s="11"/>
      <c r="G248" s="11"/>
      <c r="H248" s="35">
        <v>6851</v>
      </c>
      <c r="I248" s="23" t="s">
        <v>11</v>
      </c>
      <c r="J248" s="11" t="s">
        <v>174</v>
      </c>
      <c r="K248" s="11"/>
      <c r="L248" s="11"/>
      <c r="M248" s="13"/>
    </row>
    <row r="249" spans="2:13" ht="14.25">
      <c r="B249" s="11"/>
      <c r="C249" s="11"/>
      <c r="D249" s="11"/>
      <c r="E249" s="11"/>
      <c r="F249" s="11"/>
      <c r="G249" s="11"/>
      <c r="H249" s="26" t="s">
        <v>175</v>
      </c>
      <c r="I249" s="11"/>
      <c r="J249" s="11" t="s">
        <v>176</v>
      </c>
      <c r="K249" s="11"/>
      <c r="L249" s="11"/>
      <c r="M249" s="11"/>
    </row>
    <row r="250" spans="2:13" ht="15">
      <c r="B250" s="31"/>
      <c r="C250" s="31"/>
      <c r="D250" s="11"/>
      <c r="E250" s="11"/>
      <c r="F250" s="11"/>
      <c r="G250" s="32"/>
      <c r="H250" s="21"/>
      <c r="I250" s="23"/>
      <c r="J250" s="11" t="s">
        <v>177</v>
      </c>
      <c r="K250" s="11"/>
      <c r="L250" s="11"/>
      <c r="M250" s="11"/>
    </row>
    <row r="251" spans="2:13" ht="14.25">
      <c r="B251" s="11"/>
      <c r="C251" s="11"/>
      <c r="D251" s="11"/>
      <c r="E251" s="11"/>
      <c r="F251" s="11"/>
      <c r="G251" s="11"/>
      <c r="H251" s="26" t="s">
        <v>23</v>
      </c>
      <c r="I251" s="23"/>
      <c r="J251" s="11" t="s">
        <v>178</v>
      </c>
      <c r="K251" s="11"/>
      <c r="L251" s="11"/>
      <c r="M251" s="13"/>
    </row>
    <row r="252" spans="2:13" ht="14.25">
      <c r="B252" s="11"/>
      <c r="C252" s="11"/>
      <c r="D252" s="11"/>
      <c r="E252" s="11"/>
      <c r="F252" s="11"/>
      <c r="G252" s="11"/>
      <c r="H252" s="21"/>
      <c r="I252" s="23"/>
      <c r="J252" s="11" t="s">
        <v>179</v>
      </c>
      <c r="K252" s="11"/>
      <c r="L252" s="11"/>
      <c r="M252" s="13"/>
    </row>
    <row r="253" spans="2:13" ht="14.25">
      <c r="B253" s="11"/>
      <c r="C253" s="11">
        <v>35600</v>
      </c>
      <c r="D253" s="11"/>
      <c r="E253" s="11">
        <v>35600</v>
      </c>
      <c r="F253" s="11"/>
      <c r="G253" s="11">
        <v>35600</v>
      </c>
      <c r="H253" s="26" t="s">
        <v>53</v>
      </c>
      <c r="I253" s="23">
        <v>55</v>
      </c>
      <c r="J253" s="11" t="s">
        <v>129</v>
      </c>
      <c r="K253" s="11"/>
      <c r="L253" s="11">
        <v>33700</v>
      </c>
      <c r="M253" s="13">
        <v>33700</v>
      </c>
    </row>
    <row r="254" spans="2:13" ht="14.25">
      <c r="B254" s="11"/>
      <c r="C254" s="11"/>
      <c r="D254" s="11"/>
      <c r="E254" s="11"/>
      <c r="F254" s="11"/>
      <c r="G254" s="11"/>
      <c r="H254" s="26" t="s">
        <v>59</v>
      </c>
      <c r="I254" s="23"/>
      <c r="J254" s="11" t="s">
        <v>244</v>
      </c>
      <c r="K254" s="11"/>
      <c r="L254" s="11"/>
      <c r="M254" s="11"/>
    </row>
    <row r="255" spans="2:13" ht="14.25">
      <c r="B255" s="11"/>
      <c r="C255" s="11"/>
      <c r="D255" s="11"/>
      <c r="E255" s="11"/>
      <c r="F255" s="11"/>
      <c r="G255" s="11">
        <v>20000</v>
      </c>
      <c r="H255" s="26" t="s">
        <v>61</v>
      </c>
      <c r="I255" s="23">
        <v>55</v>
      </c>
      <c r="J255" s="11" t="s">
        <v>129</v>
      </c>
      <c r="K255" s="11"/>
      <c r="L255" s="11">
        <v>0</v>
      </c>
      <c r="M255" s="13">
        <v>0</v>
      </c>
    </row>
    <row r="256" spans="2:13" ht="15">
      <c r="B256" s="30"/>
      <c r="C256" s="30">
        <f>SUM(C253)</f>
        <v>35600</v>
      </c>
      <c r="D256" s="11"/>
      <c r="E256" s="32">
        <f>SUM(E253)</f>
        <v>35600</v>
      </c>
      <c r="F256" s="32"/>
      <c r="G256" s="32">
        <v>55600</v>
      </c>
      <c r="H256" s="21"/>
      <c r="I256" s="11"/>
      <c r="J256" s="33" t="s">
        <v>230</v>
      </c>
      <c r="K256" s="11"/>
      <c r="L256" s="32">
        <v>33700</v>
      </c>
      <c r="M256" s="32">
        <v>33700</v>
      </c>
    </row>
    <row r="257" spans="2:13" ht="15">
      <c r="B257" s="11"/>
      <c r="C257" s="11"/>
      <c r="D257" s="11"/>
      <c r="E257" s="11"/>
      <c r="F257" s="11"/>
      <c r="G257" s="11"/>
      <c r="H257" s="35">
        <v>6885</v>
      </c>
      <c r="I257" s="23"/>
      <c r="J257" s="10" t="s">
        <v>227</v>
      </c>
      <c r="K257" s="11"/>
      <c r="L257" s="11"/>
      <c r="M257" s="11"/>
    </row>
    <row r="258" spans="2:13" ht="14.25">
      <c r="B258" s="11"/>
      <c r="C258" s="11"/>
      <c r="D258" s="11"/>
      <c r="E258" s="11"/>
      <c r="F258" s="11"/>
      <c r="G258" s="11"/>
      <c r="H258" s="42">
        <v>1</v>
      </c>
      <c r="I258" s="11"/>
      <c r="J258" s="10" t="s">
        <v>125</v>
      </c>
      <c r="K258" s="11"/>
      <c r="L258" s="11"/>
      <c r="M258" s="13"/>
    </row>
    <row r="259" spans="2:13" ht="15">
      <c r="B259" s="11"/>
      <c r="C259" s="11"/>
      <c r="D259" s="11"/>
      <c r="E259" s="11"/>
      <c r="F259" s="11"/>
      <c r="G259" s="11"/>
      <c r="H259" s="26" t="s">
        <v>224</v>
      </c>
      <c r="I259" s="23"/>
      <c r="J259" s="11" t="s">
        <v>176</v>
      </c>
      <c r="K259" s="32"/>
      <c r="L259" s="11"/>
      <c r="M259" s="11"/>
    </row>
    <row r="260" spans="2:13" ht="15">
      <c r="B260" s="30"/>
      <c r="C260" s="30"/>
      <c r="D260" s="32"/>
      <c r="E260" s="32"/>
      <c r="F260" s="32"/>
      <c r="G260" s="32"/>
      <c r="H260" s="21"/>
      <c r="I260" s="23"/>
      <c r="J260" s="11" t="s">
        <v>177</v>
      </c>
      <c r="K260" s="32"/>
      <c r="L260" s="32"/>
      <c r="M260" s="30"/>
    </row>
    <row r="261" spans="2:13" ht="15">
      <c r="B261" s="30"/>
      <c r="C261" s="13"/>
      <c r="D261" s="11"/>
      <c r="E261" s="11"/>
      <c r="F261" s="11"/>
      <c r="G261" s="11"/>
      <c r="H261" s="42">
        <v>16</v>
      </c>
      <c r="I261" s="23"/>
      <c r="J261" s="11" t="s">
        <v>225</v>
      </c>
      <c r="K261" s="11"/>
      <c r="L261" s="11"/>
      <c r="M261" s="13"/>
    </row>
    <row r="262" spans="2:13" ht="14.25">
      <c r="B262" s="11">
        <v>223300</v>
      </c>
      <c r="C262" s="11"/>
      <c r="D262" s="43">
        <v>314800</v>
      </c>
      <c r="E262" s="11"/>
      <c r="F262" s="43">
        <v>314800</v>
      </c>
      <c r="G262" s="11"/>
      <c r="H262" s="26" t="s">
        <v>226</v>
      </c>
      <c r="I262" s="23">
        <v>55</v>
      </c>
      <c r="J262" s="11" t="s">
        <v>129</v>
      </c>
      <c r="K262" s="11">
        <v>600000</v>
      </c>
      <c r="L262" s="11"/>
      <c r="M262" s="11">
        <v>600000</v>
      </c>
    </row>
    <row r="263" spans="2:13" ht="15">
      <c r="B263" s="30">
        <f>SUM(B262)</f>
        <v>223300</v>
      </c>
      <c r="C263" s="30"/>
      <c r="D263" s="32">
        <f>SUM(D262)</f>
        <v>314800</v>
      </c>
      <c r="E263" s="11"/>
      <c r="F263" s="32">
        <f>SUM(F262)</f>
        <v>314800</v>
      </c>
      <c r="G263" s="11"/>
      <c r="H263" s="21"/>
      <c r="I263" s="23"/>
      <c r="J263" s="33" t="s">
        <v>231</v>
      </c>
      <c r="K263" s="32">
        <v>600000</v>
      </c>
      <c r="L263" s="32"/>
      <c r="M263" s="32">
        <v>600000</v>
      </c>
    </row>
    <row r="264" spans="2:13" ht="15">
      <c r="B264" s="30"/>
      <c r="C264" s="11"/>
      <c r="D264" s="11"/>
      <c r="E264" s="11"/>
      <c r="F264" s="11"/>
      <c r="G264" s="11"/>
      <c r="H264" s="35">
        <v>7601</v>
      </c>
      <c r="I264" s="23"/>
      <c r="J264" s="10" t="s">
        <v>180</v>
      </c>
      <c r="K264" s="11"/>
      <c r="L264" s="11"/>
      <c r="M264" s="11"/>
    </row>
    <row r="265" spans="2:13" ht="14.25">
      <c r="B265" s="11"/>
      <c r="C265" s="11"/>
      <c r="D265" s="11"/>
      <c r="E265" s="11"/>
      <c r="F265" s="11"/>
      <c r="G265" s="11"/>
      <c r="H265" s="21"/>
      <c r="I265" s="11"/>
      <c r="J265" s="10" t="s">
        <v>202</v>
      </c>
      <c r="K265" s="11"/>
      <c r="L265" s="11"/>
      <c r="M265" s="11"/>
    </row>
    <row r="266" spans="2:13" ht="15">
      <c r="B266" s="11"/>
      <c r="C266" s="11"/>
      <c r="D266" s="11"/>
      <c r="E266" s="11"/>
      <c r="F266" s="11"/>
      <c r="G266" s="32"/>
      <c r="H266" s="25" t="s">
        <v>25</v>
      </c>
      <c r="I266" s="23"/>
      <c r="J266" s="10" t="s">
        <v>186</v>
      </c>
      <c r="K266" s="11"/>
      <c r="L266" s="11"/>
      <c r="M266" s="11"/>
    </row>
    <row r="267" spans="2:13" ht="14.25">
      <c r="B267" s="13"/>
      <c r="C267" s="13"/>
      <c r="D267" s="11"/>
      <c r="E267" s="11"/>
      <c r="F267" s="11"/>
      <c r="G267" s="11"/>
      <c r="H267" s="25" t="s">
        <v>131</v>
      </c>
      <c r="I267" s="11"/>
      <c r="J267" s="10" t="s">
        <v>132</v>
      </c>
      <c r="K267" s="11"/>
      <c r="L267" s="11"/>
      <c r="M267" s="13"/>
    </row>
    <row r="268" spans="2:13" ht="14.25">
      <c r="B268" s="13"/>
      <c r="C268" s="13"/>
      <c r="D268" s="11"/>
      <c r="E268" s="11"/>
      <c r="F268" s="11"/>
      <c r="G268" s="11"/>
      <c r="H268" s="25" t="s">
        <v>36</v>
      </c>
      <c r="I268" s="11"/>
      <c r="J268" s="10" t="s">
        <v>190</v>
      </c>
      <c r="K268" s="11"/>
      <c r="L268" s="11"/>
      <c r="M268" s="13"/>
    </row>
    <row r="269" spans="2:13" ht="14.25">
      <c r="B269" s="13"/>
      <c r="C269" s="13"/>
      <c r="D269" s="11"/>
      <c r="E269" s="11"/>
      <c r="F269" s="11"/>
      <c r="G269" s="11"/>
      <c r="H269" s="21"/>
      <c r="I269" s="11"/>
      <c r="J269" s="10" t="s">
        <v>134</v>
      </c>
      <c r="K269" s="11"/>
      <c r="L269" s="11"/>
      <c r="M269" s="13"/>
    </row>
    <row r="270" spans="2:13" ht="14.25">
      <c r="B270" s="13"/>
      <c r="C270" s="13"/>
      <c r="D270" s="11">
        <v>0</v>
      </c>
      <c r="E270" s="11"/>
      <c r="F270" s="11">
        <v>0</v>
      </c>
      <c r="G270" s="11"/>
      <c r="H270" s="28">
        <v>14</v>
      </c>
      <c r="I270" s="11">
        <v>55</v>
      </c>
      <c r="J270" s="10" t="s">
        <v>188</v>
      </c>
      <c r="K270" s="11"/>
      <c r="L270" s="11"/>
      <c r="M270" s="13"/>
    </row>
    <row r="271" spans="2:13" ht="14.25">
      <c r="B271" s="13"/>
      <c r="C271" s="13"/>
      <c r="D271" s="11"/>
      <c r="E271" s="11"/>
      <c r="F271" s="11"/>
      <c r="G271" s="11"/>
      <c r="H271" s="25" t="s">
        <v>59</v>
      </c>
      <c r="I271" s="11"/>
      <c r="J271" s="10" t="s">
        <v>203</v>
      </c>
      <c r="K271" s="11"/>
      <c r="L271" s="11"/>
      <c r="M271" s="13"/>
    </row>
    <row r="272" spans="2:13" ht="14.25">
      <c r="B272" s="11"/>
      <c r="C272" s="11"/>
      <c r="D272" s="11"/>
      <c r="E272" s="11"/>
      <c r="F272" s="11"/>
      <c r="G272" s="11"/>
      <c r="H272" s="14" t="s">
        <v>136</v>
      </c>
      <c r="I272" s="11"/>
      <c r="J272" s="10" t="s">
        <v>221</v>
      </c>
      <c r="K272" s="11"/>
      <c r="L272" s="11"/>
      <c r="M272" s="11"/>
    </row>
    <row r="273" spans="2:13" ht="14.25">
      <c r="B273" s="11"/>
      <c r="C273" s="11"/>
      <c r="D273" s="11">
        <v>0</v>
      </c>
      <c r="E273" s="11"/>
      <c r="F273" s="11">
        <v>0</v>
      </c>
      <c r="G273" s="11"/>
      <c r="H273" s="14" t="s">
        <v>213</v>
      </c>
      <c r="I273" s="14" t="s">
        <v>189</v>
      </c>
      <c r="J273" s="10" t="s">
        <v>188</v>
      </c>
      <c r="K273" s="11">
        <v>0</v>
      </c>
      <c r="L273" s="11"/>
      <c r="M273" s="11">
        <v>0</v>
      </c>
    </row>
    <row r="274" spans="2:13" ht="15">
      <c r="B274" s="32">
        <v>0</v>
      </c>
      <c r="C274" s="32"/>
      <c r="D274" s="32">
        <v>0</v>
      </c>
      <c r="E274" s="32"/>
      <c r="F274" s="32">
        <v>0</v>
      </c>
      <c r="G274" s="11"/>
      <c r="H274" s="21"/>
      <c r="I274" s="11"/>
      <c r="J274" s="33" t="s">
        <v>191</v>
      </c>
      <c r="K274" s="32">
        <v>0</v>
      </c>
      <c r="L274" s="32"/>
      <c r="M274" s="32">
        <v>0</v>
      </c>
    </row>
    <row r="275" spans="2:13" ht="15">
      <c r="B275" s="31">
        <v>772175</v>
      </c>
      <c r="C275" s="31">
        <v>35600</v>
      </c>
      <c r="D275" s="31">
        <f>D239+D247+D263+D274</f>
        <v>339900</v>
      </c>
      <c r="E275" s="32">
        <v>35600</v>
      </c>
      <c r="F275" s="31">
        <f>F239+F247+F263+F274</f>
        <v>339900</v>
      </c>
      <c r="G275" s="32">
        <v>55600</v>
      </c>
      <c r="H275" s="21"/>
      <c r="I275" s="11"/>
      <c r="J275" s="31" t="s">
        <v>192</v>
      </c>
      <c r="K275" s="31">
        <v>1510000</v>
      </c>
      <c r="L275" s="31">
        <v>33700</v>
      </c>
      <c r="M275" s="31">
        <v>1543700</v>
      </c>
    </row>
    <row r="276" spans="2:13" ht="14.25">
      <c r="B276" s="13">
        <v>0</v>
      </c>
      <c r="C276" s="13"/>
      <c r="D276" s="13">
        <v>0</v>
      </c>
      <c r="E276" s="13">
        <v>0</v>
      </c>
      <c r="F276" s="52">
        <v>0</v>
      </c>
      <c r="G276" s="11">
        <v>0</v>
      </c>
      <c r="H276" s="21"/>
      <c r="I276" s="11"/>
      <c r="J276" s="13" t="s">
        <v>181</v>
      </c>
      <c r="K276" s="13">
        <v>0</v>
      </c>
      <c r="L276" s="13">
        <v>0</v>
      </c>
      <c r="M276" s="13">
        <v>0</v>
      </c>
    </row>
    <row r="277" spans="2:13" ht="15">
      <c r="B277" s="11"/>
      <c r="C277" s="11"/>
      <c r="D277" s="36">
        <f>SUM(D275:D278)</f>
        <v>1054900</v>
      </c>
      <c r="E277" s="36"/>
      <c r="F277" s="36">
        <f>SUM(F275:F278)</f>
        <v>1054900</v>
      </c>
      <c r="G277" s="11">
        <v>55600</v>
      </c>
      <c r="H277" s="21"/>
      <c r="I277" s="11"/>
      <c r="J277" s="10" t="s">
        <v>184</v>
      </c>
      <c r="K277" s="31">
        <v>1510000</v>
      </c>
      <c r="L277" s="31">
        <v>33700</v>
      </c>
      <c r="M277" s="31">
        <v>1543700</v>
      </c>
    </row>
    <row r="278" spans="2:13" ht="15">
      <c r="B278" s="32">
        <v>11741450</v>
      </c>
      <c r="C278" s="32">
        <v>115289</v>
      </c>
      <c r="D278" s="34">
        <v>13500000</v>
      </c>
      <c r="E278" s="34"/>
      <c r="F278" s="34">
        <v>13500000</v>
      </c>
      <c r="G278" s="32">
        <v>15290</v>
      </c>
      <c r="H278" s="50"/>
      <c r="I278" s="31"/>
      <c r="J278" s="33" t="s">
        <v>232</v>
      </c>
      <c r="K278" s="34">
        <v>13800000</v>
      </c>
      <c r="L278" s="34">
        <v>130700</v>
      </c>
      <c r="M278" s="31">
        <v>13930700</v>
      </c>
    </row>
    <row r="279" spans="2:13" ht="15">
      <c r="B279" s="13"/>
      <c r="C279" s="13"/>
      <c r="D279" s="32">
        <v>0</v>
      </c>
      <c r="E279" s="32"/>
      <c r="F279" s="32">
        <v>0</v>
      </c>
      <c r="G279" s="32">
        <v>0</v>
      </c>
      <c r="H279" s="14"/>
      <c r="I279" s="13"/>
      <c r="J279" s="10" t="s">
        <v>181</v>
      </c>
      <c r="K279" s="32">
        <v>0</v>
      </c>
      <c r="L279" s="32">
        <v>0</v>
      </c>
      <c r="M279" s="30">
        <v>0</v>
      </c>
    </row>
    <row r="280" spans="2:13" ht="15">
      <c r="B280" s="37"/>
      <c r="C280" s="37"/>
      <c r="D280" s="34">
        <f>SUM(D278:D279)</f>
        <v>13500000</v>
      </c>
      <c r="E280" s="34"/>
      <c r="F280" s="34">
        <f>SUM(F278:F279)</f>
        <v>13500000</v>
      </c>
      <c r="G280" s="32">
        <v>15290</v>
      </c>
      <c r="H280" s="21"/>
      <c r="I280" s="11"/>
      <c r="J280" s="10" t="s">
        <v>182</v>
      </c>
      <c r="K280" s="34">
        <v>13800000</v>
      </c>
      <c r="L280" s="34">
        <v>130700</v>
      </c>
      <c r="M280" s="31">
        <v>13930700</v>
      </c>
    </row>
    <row r="281" spans="6:13" ht="15.75">
      <c r="F281" s="53"/>
      <c r="G281" s="53"/>
      <c r="H281" s="56"/>
      <c r="I281" s="57"/>
      <c r="J281" s="58"/>
      <c r="K281" s="53"/>
      <c r="L281" s="53"/>
      <c r="M281" s="53"/>
    </row>
    <row r="282" spans="2:13" ht="15.75">
      <c r="B282" s="6"/>
      <c r="C282" s="5"/>
      <c r="F282" s="53"/>
      <c r="G282" s="53"/>
      <c r="H282" s="59"/>
      <c r="I282" s="60"/>
      <c r="J282" s="58"/>
      <c r="K282" s="53"/>
      <c r="L282" s="53"/>
      <c r="M282" s="53"/>
    </row>
    <row r="283" spans="2:13" ht="15.75">
      <c r="B283" s="6"/>
      <c r="C283" s="6"/>
      <c r="F283" s="53"/>
      <c r="G283" s="53"/>
      <c r="H283" s="59"/>
      <c r="I283" s="60"/>
      <c r="J283" s="58"/>
      <c r="K283" s="53"/>
      <c r="L283" s="53"/>
      <c r="M283" s="53"/>
    </row>
    <row r="284" spans="2:13" ht="12.75">
      <c r="B284" s="3"/>
      <c r="C284" s="3"/>
      <c r="D284" s="3"/>
      <c r="E284" s="55"/>
      <c r="F284" s="53"/>
      <c r="G284" s="53"/>
      <c r="H284" s="61"/>
      <c r="I284" s="53"/>
      <c r="J284" s="58"/>
      <c r="K284" s="53"/>
      <c r="L284" s="53"/>
      <c r="M284" s="53"/>
    </row>
    <row r="285" spans="11:13" ht="12.75">
      <c r="K285" s="53"/>
      <c r="L285" s="53"/>
      <c r="M285" s="53"/>
    </row>
    <row r="286" spans="11:13" ht="12.75">
      <c r="K286" s="53"/>
      <c r="L286" s="53"/>
      <c r="M286" s="53"/>
    </row>
    <row r="287" spans="11:13" ht="12.75">
      <c r="K287" s="53"/>
      <c r="L287" s="53"/>
      <c r="M287" s="53"/>
    </row>
    <row r="288" spans="11:13" ht="12.75">
      <c r="K288" s="53"/>
      <c r="L288" s="53"/>
      <c r="M288" s="53"/>
    </row>
    <row r="289" spans="11:13" ht="12.75">
      <c r="K289" s="53"/>
      <c r="L289" s="53"/>
      <c r="M289" s="53"/>
    </row>
    <row r="290" spans="11:13" ht="12.75">
      <c r="K290" s="53"/>
      <c r="L290" s="53"/>
      <c r="M290" s="53"/>
    </row>
    <row r="291" spans="11:13" ht="12.75">
      <c r="K291" s="53"/>
      <c r="L291" s="53"/>
      <c r="M291" s="53"/>
    </row>
    <row r="292" spans="11:13" ht="12.75">
      <c r="K292" s="53"/>
      <c r="L292" s="53"/>
      <c r="M292" s="53"/>
    </row>
    <row r="293" spans="11:13" ht="12.75">
      <c r="K293" s="53"/>
      <c r="L293" s="53"/>
      <c r="M293" s="53"/>
    </row>
    <row r="294" spans="11:13" ht="12.75">
      <c r="K294" s="53"/>
      <c r="L294" s="53"/>
      <c r="M294" s="53"/>
    </row>
    <row r="295" spans="11:13" ht="12.75">
      <c r="K295" s="53"/>
      <c r="L295" s="53"/>
      <c r="M295" s="53"/>
    </row>
    <row r="296" spans="11:13" ht="12.75">
      <c r="K296" s="53"/>
      <c r="L296" s="53"/>
      <c r="M296" s="53"/>
    </row>
    <row r="297" spans="11:13" ht="12.75">
      <c r="K297" s="53"/>
      <c r="L297" s="53"/>
      <c r="M297" s="53"/>
    </row>
    <row r="298" spans="11:13" ht="12.75">
      <c r="K298" s="53"/>
      <c r="L298" s="53"/>
      <c r="M298" s="53"/>
    </row>
    <row r="299" spans="11:13" ht="12.75">
      <c r="K299" s="53"/>
      <c r="L299" s="53"/>
      <c r="M299" s="53"/>
    </row>
    <row r="300" spans="11:13" ht="12.75">
      <c r="K300" s="53"/>
      <c r="L300" s="53"/>
      <c r="M300" s="53"/>
    </row>
    <row r="301" spans="11:13" ht="12.75">
      <c r="K301" s="53"/>
      <c r="L301" s="53"/>
      <c r="M301" s="53"/>
    </row>
    <row r="302" spans="11:13" ht="12.75">
      <c r="K302" s="53"/>
      <c r="L302" s="53"/>
      <c r="M302" s="53"/>
    </row>
    <row r="303" spans="11:13" ht="12.75">
      <c r="K303" s="53"/>
      <c r="L303" s="53"/>
      <c r="M303" s="53"/>
    </row>
    <row r="304" spans="11:13" ht="12.75">
      <c r="K304" s="53"/>
      <c r="L304" s="53"/>
      <c r="M304" s="53"/>
    </row>
    <row r="305" spans="11:13" ht="12.75">
      <c r="K305" s="53"/>
      <c r="L305" s="53"/>
      <c r="M305" s="53"/>
    </row>
    <row r="306" spans="11:13" ht="12.75">
      <c r="K306" s="53"/>
      <c r="L306" s="53"/>
      <c r="M306" s="53"/>
    </row>
    <row r="307" spans="11:13" ht="12.75">
      <c r="K307" s="53"/>
      <c r="L307" s="53"/>
      <c r="M307" s="53"/>
    </row>
    <row r="308" spans="11:13" ht="12.75">
      <c r="K308" s="53"/>
      <c r="L308" s="53"/>
      <c r="M308" s="53"/>
    </row>
    <row r="309" spans="11:13" ht="12.75">
      <c r="K309" s="53"/>
      <c r="L309" s="53"/>
      <c r="M309" s="53"/>
    </row>
    <row r="310" spans="11:13" ht="12.75">
      <c r="K310" s="53"/>
      <c r="L310" s="53"/>
      <c r="M310" s="53"/>
    </row>
    <row r="311" spans="11:13" ht="12.75">
      <c r="K311" s="53"/>
      <c r="L311" s="53"/>
      <c r="M311" s="53"/>
    </row>
    <row r="312" spans="11:13" ht="12.75">
      <c r="K312" s="53"/>
      <c r="L312" s="53"/>
      <c r="M312" s="53"/>
    </row>
    <row r="313" spans="11:13" ht="12.75">
      <c r="K313" s="53"/>
      <c r="L313" s="53"/>
      <c r="M313" s="53"/>
    </row>
    <row r="314" spans="11:13" ht="12.75">
      <c r="K314" s="53"/>
      <c r="L314" s="53"/>
      <c r="M314" s="53"/>
    </row>
    <row r="315" spans="11:13" ht="12.75">
      <c r="K315" s="53"/>
      <c r="L315" s="53"/>
      <c r="M315" s="53"/>
    </row>
    <row r="316" spans="11:13" ht="12.75">
      <c r="K316" s="53"/>
      <c r="L316" s="53"/>
      <c r="M316" s="53"/>
    </row>
    <row r="317" spans="11:13" ht="12.75">
      <c r="K317" s="53"/>
      <c r="L317" s="53"/>
      <c r="M317" s="53"/>
    </row>
    <row r="318" spans="11:13" ht="12.75">
      <c r="K318" s="53"/>
      <c r="L318" s="53"/>
      <c r="M318" s="53"/>
    </row>
    <row r="319" spans="11:13" ht="12.75">
      <c r="K319" s="53"/>
      <c r="L319" s="53"/>
      <c r="M319" s="53"/>
    </row>
    <row r="320" spans="11:13" ht="12.75">
      <c r="K320" s="53"/>
      <c r="L320" s="53"/>
      <c r="M320" s="53"/>
    </row>
    <row r="321" spans="11:13" ht="12.75">
      <c r="K321" s="53"/>
      <c r="L321" s="53"/>
      <c r="M321" s="53"/>
    </row>
    <row r="322" spans="11:13" ht="12.75">
      <c r="K322" s="53"/>
      <c r="L322" s="53"/>
      <c r="M322" s="53"/>
    </row>
    <row r="323" spans="11:13" ht="12.75">
      <c r="K323" s="53"/>
      <c r="L323" s="53"/>
      <c r="M323" s="53"/>
    </row>
    <row r="324" spans="11:13" ht="12.75">
      <c r="K324" s="53"/>
      <c r="L324" s="53"/>
      <c r="M324" s="53"/>
    </row>
    <row r="325" spans="11:13" ht="12.75">
      <c r="K325" s="53"/>
      <c r="L325" s="53"/>
      <c r="M325" s="53"/>
    </row>
    <row r="326" spans="11:13" ht="12.75">
      <c r="K326" s="53"/>
      <c r="L326" s="53"/>
      <c r="M326" s="53"/>
    </row>
    <row r="327" spans="11:13" ht="12.75">
      <c r="K327" s="53"/>
      <c r="L327" s="53"/>
      <c r="M327" s="53"/>
    </row>
    <row r="328" spans="11:13" ht="12.75">
      <c r="K328" s="53"/>
      <c r="L328" s="53"/>
      <c r="M328" s="53"/>
    </row>
    <row r="329" spans="11:13" ht="12.75">
      <c r="K329" s="53"/>
      <c r="L329" s="53"/>
      <c r="M329" s="53"/>
    </row>
    <row r="330" spans="11:13" ht="12.75">
      <c r="K330" s="53"/>
      <c r="L330" s="53"/>
      <c r="M330" s="53"/>
    </row>
    <row r="331" spans="11:13" ht="12.75">
      <c r="K331" s="53"/>
      <c r="L331" s="53"/>
      <c r="M331" s="53"/>
    </row>
    <row r="332" spans="11:13" ht="12.75">
      <c r="K332" s="53"/>
      <c r="L332" s="53"/>
      <c r="M332" s="53"/>
    </row>
    <row r="333" spans="11:13" ht="12.75">
      <c r="K333" s="53"/>
      <c r="L333" s="53"/>
      <c r="M333" s="53"/>
    </row>
    <row r="334" spans="11:13" ht="12.75">
      <c r="K334" s="53"/>
      <c r="L334" s="53"/>
      <c r="M334" s="53"/>
    </row>
    <row r="335" spans="11:13" ht="12.75">
      <c r="K335" s="53"/>
      <c r="L335" s="53"/>
      <c r="M335" s="53"/>
    </row>
    <row r="336" spans="11:13" ht="12.75">
      <c r="K336" s="53"/>
      <c r="L336" s="53"/>
      <c r="M336" s="53"/>
    </row>
    <row r="337" spans="11:13" ht="12.75">
      <c r="K337" s="53"/>
      <c r="L337" s="53"/>
      <c r="M337" s="53"/>
    </row>
    <row r="338" spans="11:13" ht="12.75">
      <c r="K338" s="53"/>
      <c r="L338" s="53"/>
      <c r="M338" s="53"/>
    </row>
    <row r="339" spans="11:13" ht="12.75">
      <c r="K339" s="53"/>
      <c r="L339" s="53"/>
      <c r="M339" s="53"/>
    </row>
    <row r="340" spans="11:13" ht="12.75">
      <c r="K340" s="53"/>
      <c r="L340" s="53"/>
      <c r="M340" s="53"/>
    </row>
    <row r="341" spans="11:13" ht="12.75">
      <c r="K341" s="53"/>
      <c r="L341" s="53"/>
      <c r="M341" s="53"/>
    </row>
    <row r="342" spans="11:13" ht="12.75">
      <c r="K342" s="53"/>
      <c r="L342" s="53"/>
      <c r="M342" s="53"/>
    </row>
    <row r="343" spans="11:13" ht="12.75">
      <c r="K343" s="53"/>
      <c r="L343" s="53"/>
      <c r="M343" s="53"/>
    </row>
    <row r="344" spans="11:13" ht="12.75">
      <c r="K344" s="53"/>
      <c r="L344" s="53"/>
      <c r="M344" s="53"/>
    </row>
    <row r="345" spans="11:13" ht="12.75">
      <c r="K345" s="53"/>
      <c r="L345" s="53"/>
      <c r="M345" s="53"/>
    </row>
    <row r="346" spans="11:13" ht="12.75">
      <c r="K346" s="53"/>
      <c r="L346" s="53"/>
      <c r="M346" s="53"/>
    </row>
    <row r="347" spans="11:13" ht="12.75">
      <c r="K347" s="53"/>
      <c r="L347" s="53"/>
      <c r="M347" s="53"/>
    </row>
    <row r="348" spans="11:13" ht="12.75">
      <c r="K348" s="53"/>
      <c r="L348" s="53"/>
      <c r="M348" s="53"/>
    </row>
    <row r="349" spans="11:13" ht="12.75">
      <c r="K349" s="53"/>
      <c r="L349" s="53"/>
      <c r="M349" s="53"/>
    </row>
    <row r="350" spans="11:13" ht="12.75">
      <c r="K350" s="53"/>
      <c r="L350" s="53"/>
      <c r="M350" s="53"/>
    </row>
    <row r="351" spans="11:13" ht="12.75">
      <c r="K351" s="53"/>
      <c r="L351" s="53"/>
      <c r="M351" s="53"/>
    </row>
    <row r="352" spans="11:13" ht="12.75">
      <c r="K352" s="53"/>
      <c r="L352" s="53"/>
      <c r="M352" s="53"/>
    </row>
    <row r="353" spans="11:13" ht="12.75">
      <c r="K353" s="53"/>
      <c r="L353" s="53"/>
      <c r="M353" s="53"/>
    </row>
    <row r="354" spans="11:13" ht="12.75">
      <c r="K354" s="53"/>
      <c r="L354" s="53"/>
      <c r="M354" s="53"/>
    </row>
    <row r="355" spans="11:13" ht="12.75">
      <c r="K355" s="53"/>
      <c r="L355" s="53"/>
      <c r="M355" s="53"/>
    </row>
    <row r="356" spans="11:13" ht="12.75">
      <c r="K356" s="53"/>
      <c r="L356" s="53"/>
      <c r="M356" s="53"/>
    </row>
    <row r="357" spans="11:13" ht="12.75">
      <c r="K357" s="53"/>
      <c r="L357" s="53"/>
      <c r="M357" s="53"/>
    </row>
    <row r="358" spans="11:13" ht="12.75">
      <c r="K358" s="53"/>
      <c r="L358" s="53"/>
      <c r="M358" s="53"/>
    </row>
    <row r="359" spans="11:13" ht="12.75">
      <c r="K359" s="53"/>
      <c r="L359" s="53"/>
      <c r="M359" s="53"/>
    </row>
    <row r="360" spans="11:13" ht="12.75">
      <c r="K360" s="53"/>
      <c r="L360" s="53"/>
      <c r="M360" s="53"/>
    </row>
    <row r="361" spans="11:13" ht="12.75">
      <c r="K361" s="53"/>
      <c r="L361" s="53"/>
      <c r="M361" s="53"/>
    </row>
    <row r="362" spans="11:13" ht="12.75">
      <c r="K362" s="53"/>
      <c r="L362" s="53"/>
      <c r="M362" s="53"/>
    </row>
    <row r="363" spans="11:13" ht="12.75">
      <c r="K363" s="53"/>
      <c r="L363" s="53"/>
      <c r="M363" s="53"/>
    </row>
    <row r="364" spans="11:13" ht="12.75">
      <c r="K364" s="53"/>
      <c r="L364" s="53"/>
      <c r="M364" s="53"/>
    </row>
    <row r="365" spans="11:13" ht="12.75">
      <c r="K365" s="53"/>
      <c r="L365" s="53"/>
      <c r="M365" s="53"/>
    </row>
    <row r="366" spans="11:13" ht="12.75">
      <c r="K366" s="53"/>
      <c r="L366" s="53"/>
      <c r="M366" s="53"/>
    </row>
    <row r="367" spans="11:13" ht="12.75">
      <c r="K367" s="53"/>
      <c r="L367" s="53"/>
      <c r="M367" s="53"/>
    </row>
    <row r="368" spans="11:13" ht="12.75">
      <c r="K368" s="53"/>
      <c r="L368" s="53"/>
      <c r="M368" s="53"/>
    </row>
    <row r="369" spans="11:13" ht="12.75">
      <c r="K369" s="53"/>
      <c r="L369" s="53"/>
      <c r="M369" s="53"/>
    </row>
    <row r="370" spans="11:13" ht="12.75">
      <c r="K370" s="53"/>
      <c r="L370" s="53"/>
      <c r="M370" s="53"/>
    </row>
    <row r="371" spans="11:13" ht="12.75">
      <c r="K371" s="53"/>
      <c r="L371" s="53"/>
      <c r="M371" s="53"/>
    </row>
    <row r="372" spans="11:13" ht="12.75">
      <c r="K372" s="53"/>
      <c r="L372" s="53"/>
      <c r="M372" s="53"/>
    </row>
    <row r="373" spans="11:13" ht="12.75">
      <c r="K373" s="53"/>
      <c r="L373" s="53"/>
      <c r="M373" s="53"/>
    </row>
    <row r="374" spans="11:13" ht="12.75">
      <c r="K374" s="53"/>
      <c r="L374" s="53"/>
      <c r="M374" s="53"/>
    </row>
    <row r="375" spans="11:13" ht="12.75">
      <c r="K375" s="53"/>
      <c r="L375" s="53"/>
      <c r="M375" s="53"/>
    </row>
    <row r="376" spans="11:13" ht="12.75">
      <c r="K376" s="53"/>
      <c r="L376" s="53"/>
      <c r="M376" s="53"/>
    </row>
    <row r="377" spans="11:13" ht="12.75">
      <c r="K377" s="53"/>
      <c r="L377" s="53"/>
      <c r="M377" s="53"/>
    </row>
    <row r="378" spans="11:13" ht="12.75">
      <c r="K378" s="53"/>
      <c r="L378" s="53"/>
      <c r="M378" s="53"/>
    </row>
    <row r="379" spans="11:13" ht="12.75">
      <c r="K379" s="53"/>
      <c r="L379" s="53"/>
      <c r="M379" s="53"/>
    </row>
    <row r="380" spans="11:13" ht="12.75">
      <c r="K380" s="53"/>
      <c r="L380" s="53"/>
      <c r="M380" s="53"/>
    </row>
    <row r="381" spans="11:13" ht="12.75">
      <c r="K381" s="53"/>
      <c r="L381" s="53"/>
      <c r="M381" s="53"/>
    </row>
    <row r="382" spans="11:13" ht="12.75">
      <c r="K382" s="53"/>
      <c r="L382" s="53"/>
      <c r="M382" s="53"/>
    </row>
    <row r="383" spans="11:13" ht="12.75">
      <c r="K383" s="53"/>
      <c r="L383" s="53"/>
      <c r="M383" s="53"/>
    </row>
    <row r="384" spans="11:13" ht="12.75">
      <c r="K384" s="53"/>
      <c r="L384" s="53"/>
      <c r="M384" s="53"/>
    </row>
    <row r="385" spans="11:13" ht="12.75">
      <c r="K385" s="53"/>
      <c r="L385" s="53"/>
      <c r="M385" s="53"/>
    </row>
    <row r="386" spans="11:13" ht="12.75">
      <c r="K386" s="53"/>
      <c r="L386" s="53"/>
      <c r="M386" s="53"/>
    </row>
    <row r="387" spans="11:13" ht="12.75">
      <c r="K387" s="53"/>
      <c r="L387" s="53"/>
      <c r="M387" s="53"/>
    </row>
    <row r="388" spans="11:13" ht="12.75">
      <c r="K388" s="53"/>
      <c r="L388" s="53"/>
      <c r="M388" s="53"/>
    </row>
    <row r="389" spans="11:13" ht="12.75">
      <c r="K389" s="53"/>
      <c r="L389" s="53"/>
      <c r="M389" s="53"/>
    </row>
    <row r="390" spans="11:13" ht="12.75">
      <c r="K390" s="53"/>
      <c r="L390" s="53"/>
      <c r="M390" s="53"/>
    </row>
    <row r="391" spans="11:13" ht="12.75">
      <c r="K391" s="53"/>
      <c r="L391" s="53"/>
      <c r="M391" s="53"/>
    </row>
    <row r="392" spans="11:13" ht="12.75">
      <c r="K392" s="53"/>
      <c r="L392" s="53"/>
      <c r="M392" s="53"/>
    </row>
    <row r="393" spans="11:13" ht="12.75">
      <c r="K393" s="53"/>
      <c r="L393" s="53"/>
      <c r="M393" s="53"/>
    </row>
    <row r="394" spans="11:13" ht="12.75">
      <c r="K394" s="53"/>
      <c r="L394" s="53"/>
      <c r="M394" s="53"/>
    </row>
    <row r="395" spans="11:13" ht="12.75">
      <c r="K395" s="53"/>
      <c r="L395" s="53"/>
      <c r="M395" s="53"/>
    </row>
    <row r="396" spans="11:13" ht="12.75">
      <c r="K396" s="53"/>
      <c r="L396" s="53"/>
      <c r="M396" s="53"/>
    </row>
    <row r="397" spans="11:13" ht="12.75">
      <c r="K397" s="53"/>
      <c r="L397" s="53"/>
      <c r="M397" s="53"/>
    </row>
    <row r="398" spans="11:13" ht="12.75">
      <c r="K398" s="53"/>
      <c r="L398" s="53"/>
      <c r="M398" s="53"/>
    </row>
    <row r="399" spans="11:13" ht="12.75">
      <c r="K399" s="53"/>
      <c r="L399" s="53"/>
      <c r="M399" s="53"/>
    </row>
    <row r="400" spans="11:13" ht="12.75">
      <c r="K400" s="53"/>
      <c r="L400" s="53"/>
      <c r="M400" s="53"/>
    </row>
    <row r="401" spans="11:13" ht="12.75">
      <c r="K401" s="53"/>
      <c r="L401" s="53"/>
      <c r="M401" s="53"/>
    </row>
    <row r="402" spans="11:13" ht="12.75">
      <c r="K402" s="53"/>
      <c r="L402" s="53"/>
      <c r="M402" s="53"/>
    </row>
    <row r="403" spans="11:13" ht="12.75">
      <c r="K403" s="53"/>
      <c r="L403" s="53"/>
      <c r="M403" s="53"/>
    </row>
    <row r="404" spans="11:13" ht="12.75">
      <c r="K404" s="53"/>
      <c r="L404" s="53"/>
      <c r="M404" s="53"/>
    </row>
    <row r="405" spans="11:13" ht="12.75">
      <c r="K405" s="53"/>
      <c r="L405" s="53"/>
      <c r="M405" s="53"/>
    </row>
    <row r="406" spans="11:13" ht="12.75">
      <c r="K406" s="53"/>
      <c r="L406" s="53"/>
      <c r="M406" s="53"/>
    </row>
    <row r="407" spans="11:13" ht="12.75">
      <c r="K407" s="53"/>
      <c r="L407" s="53"/>
      <c r="M407" s="53"/>
    </row>
    <row r="408" spans="11:13" ht="12.75">
      <c r="K408" s="53"/>
      <c r="L408" s="53"/>
      <c r="M408" s="53"/>
    </row>
    <row r="409" spans="11:13" ht="12.75">
      <c r="K409" s="53"/>
      <c r="L409" s="53"/>
      <c r="M409" s="53"/>
    </row>
    <row r="410" spans="11:13" ht="12.75">
      <c r="K410" s="53"/>
      <c r="L410" s="53"/>
      <c r="M410" s="53"/>
    </row>
    <row r="411" spans="11:13" ht="12.75">
      <c r="K411" s="53"/>
      <c r="L411" s="53"/>
      <c r="M411" s="53"/>
    </row>
    <row r="412" spans="11:13" ht="12.75">
      <c r="K412" s="53"/>
      <c r="L412" s="53"/>
      <c r="M412" s="53"/>
    </row>
    <row r="413" spans="11:13" ht="12.75">
      <c r="K413" s="53"/>
      <c r="L413" s="53"/>
      <c r="M413" s="53"/>
    </row>
    <row r="414" spans="11:13" ht="12.75">
      <c r="K414" s="53"/>
      <c r="L414" s="53"/>
      <c r="M414" s="53"/>
    </row>
    <row r="415" spans="11:13" ht="12.75">
      <c r="K415" s="53"/>
      <c r="L415" s="53"/>
      <c r="M415" s="53"/>
    </row>
    <row r="416" spans="11:13" ht="12.75">
      <c r="K416" s="53"/>
      <c r="L416" s="53"/>
      <c r="M416" s="53"/>
    </row>
    <row r="417" spans="11:13" ht="12.75">
      <c r="K417" s="53"/>
      <c r="L417" s="53"/>
      <c r="M417" s="53"/>
    </row>
    <row r="418" spans="11:13" ht="12.75">
      <c r="K418" s="53"/>
      <c r="L418" s="53"/>
      <c r="M418" s="53"/>
    </row>
    <row r="419" spans="11:13" ht="12.75">
      <c r="K419" s="53"/>
      <c r="L419" s="53"/>
      <c r="M419" s="53"/>
    </row>
    <row r="420" spans="11:13" ht="12.75">
      <c r="K420" s="53"/>
      <c r="L420" s="53"/>
      <c r="M420" s="53"/>
    </row>
    <row r="421" spans="11:13" ht="12.75">
      <c r="K421" s="53"/>
      <c r="L421" s="53"/>
      <c r="M421" s="53"/>
    </row>
    <row r="422" spans="11:13" ht="12.75">
      <c r="K422" s="53"/>
      <c r="L422" s="53"/>
      <c r="M422" s="53"/>
    </row>
    <row r="423" spans="11:13" ht="12.75">
      <c r="K423" s="53"/>
      <c r="L423" s="53"/>
      <c r="M423" s="53"/>
    </row>
    <row r="424" spans="11:13" ht="12.75">
      <c r="K424" s="53"/>
      <c r="L424" s="53"/>
      <c r="M424" s="53"/>
    </row>
    <row r="425" spans="11:13" ht="12.75">
      <c r="K425" s="53"/>
      <c r="L425" s="53"/>
      <c r="M425" s="53"/>
    </row>
    <row r="426" spans="11:13" ht="12.75">
      <c r="K426" s="53"/>
      <c r="L426" s="53"/>
      <c r="M426" s="53"/>
    </row>
    <row r="427" spans="11:13" ht="12.75">
      <c r="K427" s="53"/>
      <c r="L427" s="53"/>
      <c r="M427" s="53"/>
    </row>
    <row r="428" spans="11:13" ht="12.75">
      <c r="K428" s="53"/>
      <c r="L428" s="53"/>
      <c r="M428" s="53"/>
    </row>
    <row r="429" spans="11:13" ht="12.75">
      <c r="K429" s="53"/>
      <c r="L429" s="53"/>
      <c r="M429" s="53"/>
    </row>
    <row r="430" spans="11:13" ht="12.75">
      <c r="K430" s="53"/>
      <c r="L430" s="53"/>
      <c r="M430" s="53"/>
    </row>
    <row r="431" spans="11:13" ht="12.75">
      <c r="K431" s="53"/>
      <c r="L431" s="53"/>
      <c r="M431" s="53"/>
    </row>
    <row r="432" spans="11:13" ht="12.75">
      <c r="K432" s="53"/>
      <c r="L432" s="53"/>
      <c r="M432" s="53"/>
    </row>
    <row r="433" spans="11:13" ht="12.75">
      <c r="K433" s="53"/>
      <c r="L433" s="53"/>
      <c r="M433" s="53"/>
    </row>
    <row r="434" spans="11:13" ht="12.75">
      <c r="K434" s="53"/>
      <c r="L434" s="53"/>
      <c r="M434" s="53"/>
    </row>
    <row r="435" spans="11:13" ht="12.75">
      <c r="K435" s="53"/>
      <c r="L435" s="53"/>
      <c r="M435" s="53"/>
    </row>
    <row r="436" spans="11:13" ht="12.75">
      <c r="K436" s="53"/>
      <c r="L436" s="53"/>
      <c r="M436" s="53"/>
    </row>
    <row r="437" spans="11:13" ht="12.75">
      <c r="K437" s="53"/>
      <c r="L437" s="53"/>
      <c r="M437" s="53"/>
    </row>
    <row r="438" spans="11:13" ht="12.75">
      <c r="K438" s="53"/>
      <c r="L438" s="53"/>
      <c r="M438" s="53"/>
    </row>
    <row r="439" spans="11:13" ht="12.75">
      <c r="K439" s="53"/>
      <c r="L439" s="53"/>
      <c r="M439" s="53"/>
    </row>
    <row r="440" spans="11:13" ht="12.75">
      <c r="K440" s="53"/>
      <c r="L440" s="53"/>
      <c r="M440" s="53"/>
    </row>
    <row r="441" spans="11:13" ht="12.75">
      <c r="K441" s="53"/>
      <c r="L441" s="53"/>
      <c r="M441" s="53"/>
    </row>
    <row r="442" spans="11:13" ht="12.75">
      <c r="K442" s="53"/>
      <c r="L442" s="53"/>
      <c r="M442" s="53"/>
    </row>
    <row r="443" spans="11:13" ht="12.75">
      <c r="K443" s="53"/>
      <c r="L443" s="53"/>
      <c r="M443" s="53"/>
    </row>
    <row r="444" spans="11:13" ht="12.75">
      <c r="K444" s="53"/>
      <c r="L444" s="53"/>
      <c r="M444" s="53"/>
    </row>
    <row r="445" spans="11:13" ht="12.75">
      <c r="K445" s="53"/>
      <c r="L445" s="53"/>
      <c r="M445" s="53"/>
    </row>
    <row r="446" spans="11:13" ht="12.75">
      <c r="K446" s="53"/>
      <c r="L446" s="53"/>
      <c r="M446" s="53"/>
    </row>
    <row r="447" spans="11:13" ht="12.75">
      <c r="K447" s="53"/>
      <c r="L447" s="53"/>
      <c r="M447" s="53"/>
    </row>
    <row r="448" spans="11:13" ht="12.75">
      <c r="K448" s="53"/>
      <c r="L448" s="53"/>
      <c r="M448" s="53"/>
    </row>
    <row r="449" spans="11:13" ht="12.75">
      <c r="K449" s="53"/>
      <c r="L449" s="53"/>
      <c r="M449" s="53"/>
    </row>
    <row r="450" spans="11:13" ht="12.75">
      <c r="K450" s="53"/>
      <c r="L450" s="53"/>
      <c r="M450" s="53"/>
    </row>
    <row r="451" spans="11:13" ht="12.75">
      <c r="K451" s="53"/>
      <c r="L451" s="53"/>
      <c r="M451" s="53"/>
    </row>
    <row r="452" spans="11:13" ht="12.75">
      <c r="K452" s="53"/>
      <c r="L452" s="53"/>
      <c r="M452" s="53"/>
    </row>
    <row r="453" spans="11:13" ht="12.75">
      <c r="K453" s="53"/>
      <c r="L453" s="53"/>
      <c r="M453" s="53"/>
    </row>
    <row r="454" spans="11:13" ht="12.75">
      <c r="K454" s="53"/>
      <c r="L454" s="53"/>
      <c r="M454" s="53"/>
    </row>
    <row r="455" spans="11:13" ht="12.75">
      <c r="K455" s="53"/>
      <c r="L455" s="53"/>
      <c r="M455" s="53"/>
    </row>
    <row r="456" spans="11:13" ht="12.75">
      <c r="K456" s="53"/>
      <c r="L456" s="53"/>
      <c r="M456" s="53"/>
    </row>
    <row r="457" spans="11:13" ht="12.75">
      <c r="K457" s="53"/>
      <c r="L457" s="53"/>
      <c r="M457" s="53"/>
    </row>
    <row r="458" spans="11:13" ht="12.75">
      <c r="K458" s="53"/>
      <c r="L458" s="53"/>
      <c r="M458" s="53"/>
    </row>
    <row r="459" spans="11:13" ht="12.75">
      <c r="K459" s="53"/>
      <c r="L459" s="53"/>
      <c r="M459" s="53"/>
    </row>
    <row r="460" spans="11:13" ht="12.75">
      <c r="K460" s="53"/>
      <c r="L460" s="53"/>
      <c r="M460" s="53"/>
    </row>
    <row r="461" spans="11:13" ht="12.75">
      <c r="K461" s="53"/>
      <c r="L461" s="53"/>
      <c r="M461" s="53"/>
    </row>
    <row r="462" spans="11:13" ht="12.75">
      <c r="K462" s="53"/>
      <c r="L462" s="53"/>
      <c r="M462" s="53"/>
    </row>
    <row r="463" spans="11:13" ht="12.75">
      <c r="K463" s="53"/>
      <c r="L463" s="53"/>
      <c r="M463" s="53"/>
    </row>
    <row r="464" spans="11:13" ht="12.75">
      <c r="K464" s="53"/>
      <c r="L464" s="53"/>
      <c r="M464" s="53"/>
    </row>
    <row r="465" spans="11:13" ht="12.75">
      <c r="K465" s="53"/>
      <c r="L465" s="53"/>
      <c r="M465" s="53"/>
    </row>
    <row r="466" spans="11:13" ht="12.75">
      <c r="K466" s="53"/>
      <c r="L466" s="53"/>
      <c r="M466" s="53"/>
    </row>
    <row r="467" spans="11:13" ht="12.75">
      <c r="K467" s="53"/>
      <c r="L467" s="53"/>
      <c r="M467" s="53"/>
    </row>
    <row r="468" spans="11:13" ht="12.75">
      <c r="K468" s="53"/>
      <c r="L468" s="53"/>
      <c r="M468" s="53"/>
    </row>
    <row r="469" spans="11:13" ht="12.75">
      <c r="K469" s="53"/>
      <c r="L469" s="53"/>
      <c r="M469" s="53"/>
    </row>
    <row r="470" spans="11:13" ht="12.75">
      <c r="K470" s="53"/>
      <c r="L470" s="53"/>
      <c r="M470" s="53"/>
    </row>
    <row r="471" spans="11:13" ht="12.75">
      <c r="K471" s="53"/>
      <c r="L471" s="53"/>
      <c r="M471" s="53"/>
    </row>
    <row r="472" spans="11:13" ht="12.75">
      <c r="K472" s="53"/>
      <c r="L472" s="53"/>
      <c r="M472" s="53"/>
    </row>
    <row r="473" spans="11:13" ht="12.75">
      <c r="K473" s="53"/>
      <c r="L473" s="53"/>
      <c r="M473" s="53"/>
    </row>
    <row r="474" spans="11:13" ht="12.75">
      <c r="K474" s="53"/>
      <c r="L474" s="53"/>
      <c r="M474" s="53"/>
    </row>
    <row r="475" spans="11:13" ht="12.75">
      <c r="K475" s="53"/>
      <c r="L475" s="53"/>
      <c r="M475" s="53"/>
    </row>
    <row r="476" spans="11:13" ht="12.75">
      <c r="K476" s="53"/>
      <c r="L476" s="53"/>
      <c r="M476" s="53"/>
    </row>
    <row r="477" spans="11:13" ht="12.75">
      <c r="K477" s="53"/>
      <c r="L477" s="53"/>
      <c r="M477" s="53"/>
    </row>
    <row r="478" spans="11:13" ht="12.75">
      <c r="K478" s="53"/>
      <c r="L478" s="53"/>
      <c r="M478" s="53"/>
    </row>
    <row r="479" spans="11:13" ht="12.75">
      <c r="K479" s="53"/>
      <c r="L479" s="53"/>
      <c r="M479" s="53"/>
    </row>
    <row r="480" spans="11:13" ht="12.75">
      <c r="K480" s="53"/>
      <c r="L480" s="53"/>
      <c r="M480" s="53"/>
    </row>
    <row r="481" spans="11:13" ht="12.75">
      <c r="K481" s="53"/>
      <c r="L481" s="53"/>
      <c r="M481" s="53"/>
    </row>
    <row r="482" spans="11:13" ht="12.75">
      <c r="K482" s="53"/>
      <c r="L482" s="53"/>
      <c r="M482" s="53"/>
    </row>
    <row r="483" spans="11:13" ht="12.75">
      <c r="K483" s="53"/>
      <c r="L483" s="53"/>
      <c r="M483" s="53"/>
    </row>
    <row r="484" spans="11:13" ht="12.75">
      <c r="K484" s="53"/>
      <c r="L484" s="53"/>
      <c r="M484" s="53"/>
    </row>
    <row r="485" spans="11:13" ht="12.75">
      <c r="K485" s="53"/>
      <c r="L485" s="53"/>
      <c r="M485" s="53"/>
    </row>
    <row r="486" spans="11:13" ht="12.75">
      <c r="K486" s="53"/>
      <c r="L486" s="53"/>
      <c r="M486" s="53"/>
    </row>
    <row r="487" spans="11:13" ht="12.75">
      <c r="K487" s="53"/>
      <c r="L487" s="53"/>
      <c r="M487" s="53"/>
    </row>
    <row r="488" spans="11:13" ht="12.75">
      <c r="K488" s="53"/>
      <c r="L488" s="53"/>
      <c r="M488" s="53"/>
    </row>
    <row r="489" spans="11:13" ht="12.75">
      <c r="K489" s="53"/>
      <c r="L489" s="53"/>
      <c r="M489" s="53"/>
    </row>
    <row r="490" spans="11:13" ht="12.75">
      <c r="K490" s="53"/>
      <c r="L490" s="53"/>
      <c r="M490" s="53"/>
    </row>
    <row r="491" spans="11:13" ht="12.75">
      <c r="K491" s="53"/>
      <c r="L491" s="53"/>
      <c r="M491" s="53"/>
    </row>
    <row r="492" spans="11:13" ht="12.75">
      <c r="K492" s="53"/>
      <c r="L492" s="53"/>
      <c r="M492" s="53"/>
    </row>
    <row r="493" spans="11:13" ht="12.75">
      <c r="K493" s="53"/>
      <c r="L493" s="53"/>
      <c r="M493" s="53"/>
    </row>
    <row r="494" spans="11:13" ht="12.75">
      <c r="K494" s="53"/>
      <c r="L494" s="53"/>
      <c r="M494" s="53"/>
    </row>
    <row r="495" spans="11:13" ht="12.75">
      <c r="K495" s="53"/>
      <c r="L495" s="53"/>
      <c r="M495" s="53"/>
    </row>
    <row r="496" spans="11:13" ht="12.75">
      <c r="K496" s="53"/>
      <c r="L496" s="53"/>
      <c r="M496" s="53"/>
    </row>
    <row r="497" spans="11:13" ht="12.75">
      <c r="K497" s="53"/>
      <c r="L497" s="53"/>
      <c r="M497" s="53"/>
    </row>
    <row r="498" spans="11:13" ht="12.75">
      <c r="K498" s="53"/>
      <c r="L498" s="53"/>
      <c r="M498" s="53"/>
    </row>
    <row r="499" spans="11:13" ht="12.75">
      <c r="K499" s="53"/>
      <c r="L499" s="53"/>
      <c r="M499" s="53"/>
    </row>
    <row r="500" spans="11:13" ht="12.75">
      <c r="K500" s="53"/>
      <c r="L500" s="53"/>
      <c r="M500" s="53"/>
    </row>
    <row r="501" spans="11:13" ht="12.75">
      <c r="K501" s="53"/>
      <c r="L501" s="53"/>
      <c r="M501" s="53"/>
    </row>
    <row r="502" spans="11:13" ht="12.75">
      <c r="K502" s="53"/>
      <c r="L502" s="53"/>
      <c r="M502" s="53"/>
    </row>
    <row r="503" spans="11:13" ht="12.75">
      <c r="K503" s="53"/>
      <c r="L503" s="53"/>
      <c r="M503" s="53"/>
    </row>
    <row r="504" spans="11:13" ht="12.75">
      <c r="K504" s="53"/>
      <c r="L504" s="53"/>
      <c r="M504" s="53"/>
    </row>
    <row r="505" spans="11:13" ht="12.75">
      <c r="K505" s="53"/>
      <c r="L505" s="53"/>
      <c r="M505" s="53"/>
    </row>
    <row r="506" spans="11:13" ht="12.75">
      <c r="K506" s="53"/>
      <c r="L506" s="53"/>
      <c r="M506" s="53"/>
    </row>
    <row r="507" spans="11:13" ht="12.75">
      <c r="K507" s="53"/>
      <c r="L507" s="53"/>
      <c r="M507" s="53"/>
    </row>
    <row r="508" spans="11:13" ht="12.75">
      <c r="K508" s="53"/>
      <c r="L508" s="53"/>
      <c r="M508" s="53"/>
    </row>
    <row r="509" spans="11:13" ht="12.75">
      <c r="K509" s="53"/>
      <c r="L509" s="53"/>
      <c r="M509" s="53"/>
    </row>
    <row r="510" spans="11:13" ht="12.75">
      <c r="K510" s="53"/>
      <c r="L510" s="53"/>
      <c r="M510" s="53"/>
    </row>
    <row r="511" spans="11:13" ht="12.75">
      <c r="K511" s="53"/>
      <c r="L511" s="53"/>
      <c r="M511" s="53"/>
    </row>
    <row r="512" spans="11:13" ht="12.75">
      <c r="K512" s="53"/>
      <c r="L512" s="53"/>
      <c r="M512" s="53"/>
    </row>
    <row r="513" spans="11:13" ht="12.75">
      <c r="K513" s="53"/>
      <c r="L513" s="53"/>
      <c r="M513" s="53"/>
    </row>
    <row r="514" spans="11:13" ht="12.75">
      <c r="K514" s="53"/>
      <c r="L514" s="53"/>
      <c r="M514" s="53"/>
    </row>
    <row r="515" spans="11:13" ht="12.75">
      <c r="K515" s="53"/>
      <c r="L515" s="53"/>
      <c r="M515" s="53"/>
    </row>
    <row r="516" spans="11:13" ht="12.75">
      <c r="K516" s="53"/>
      <c r="L516" s="53"/>
      <c r="M516" s="53"/>
    </row>
    <row r="517" spans="11:13" ht="12.75">
      <c r="K517" s="53"/>
      <c r="L517" s="53"/>
      <c r="M517" s="53"/>
    </row>
    <row r="518" spans="11:13" ht="12.75">
      <c r="K518" s="53"/>
      <c r="L518" s="53"/>
      <c r="M518" s="53"/>
    </row>
    <row r="519" spans="11:13" ht="12.75">
      <c r="K519" s="53"/>
      <c r="L519" s="53"/>
      <c r="M519" s="53"/>
    </row>
    <row r="520" spans="11:13" ht="12.75">
      <c r="K520" s="53"/>
      <c r="L520" s="53"/>
      <c r="M520" s="53"/>
    </row>
    <row r="521" spans="11:13" ht="12.75">
      <c r="K521" s="53"/>
      <c r="L521" s="53"/>
      <c r="M521" s="53"/>
    </row>
    <row r="522" spans="11:13" ht="12.75">
      <c r="K522" s="53"/>
      <c r="L522" s="53"/>
      <c r="M522" s="53"/>
    </row>
    <row r="523" spans="11:13" ht="12.75">
      <c r="K523" s="53"/>
      <c r="L523" s="53"/>
      <c r="M523" s="53"/>
    </row>
    <row r="524" spans="11:13" ht="12.75">
      <c r="K524" s="53"/>
      <c r="L524" s="53"/>
      <c r="M524" s="53"/>
    </row>
    <row r="525" spans="11:13" ht="12.75">
      <c r="K525" s="53"/>
      <c r="L525" s="53"/>
      <c r="M525" s="53"/>
    </row>
    <row r="526" spans="11:13" ht="12.75">
      <c r="K526" s="53"/>
      <c r="L526" s="53"/>
      <c r="M526" s="53"/>
    </row>
    <row r="527" spans="11:13" ht="12.75">
      <c r="K527" s="53"/>
      <c r="L527" s="53"/>
      <c r="M527" s="53"/>
    </row>
    <row r="528" spans="11:13" ht="12.75">
      <c r="K528" s="53"/>
      <c r="L528" s="53"/>
      <c r="M528" s="53"/>
    </row>
    <row r="529" spans="11:13" ht="12.75">
      <c r="K529" s="53"/>
      <c r="L529" s="53"/>
      <c r="M529" s="53"/>
    </row>
  </sheetData>
  <mergeCells count="12">
    <mergeCell ref="B19:C19"/>
    <mergeCell ref="D19:E19"/>
    <mergeCell ref="F19:G19"/>
    <mergeCell ref="K19:M19"/>
    <mergeCell ref="B18:C18"/>
    <mergeCell ref="D18:E18"/>
    <mergeCell ref="F18:G18"/>
    <mergeCell ref="K18:M18"/>
    <mergeCell ref="B6:M6"/>
    <mergeCell ref="B9:M9"/>
    <mergeCell ref="B10:M10"/>
    <mergeCell ref="K11:M11"/>
  </mergeCells>
  <printOptions gridLines="1"/>
  <pageMargins left="3.08" right="0" top="1" bottom="1" header="0.5" footer="0.5"/>
  <pageSetup horizontalDpi="600" verticalDpi="600" orientation="landscape" paperSize="5" scale="76" r:id="rId1"/>
  <headerFooter alignWithMargins="0">
    <oddHeader>&amp;CPage &amp;P</oddHeader>
  </headerFooter>
  <rowBreaks count="5" manualBreakCount="5">
    <brk id="43" min="1" max="12" man="1"/>
    <brk id="82" min="1" max="12" man="1"/>
    <brk id="118" min="1" max="12" man="1"/>
    <brk id="159" min="1" max="12" man="1"/>
    <brk id="198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 </cp:lastModifiedBy>
  <cp:lastPrinted>2007-09-17T05:32:26Z</cp:lastPrinted>
  <dcterms:created xsi:type="dcterms:W3CDTF">2004-10-08T13:18:26Z</dcterms:created>
  <dcterms:modified xsi:type="dcterms:W3CDTF">2008-03-07T06:26:52Z</dcterms:modified>
  <cp:category/>
  <cp:version/>
  <cp:contentType/>
  <cp:contentStatus/>
</cp:coreProperties>
</file>