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<sst xmlns="http://schemas.openxmlformats.org/spreadsheetml/2006/main" count="35" uniqueCount="34">
  <si>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MINISTRY OF DEVELOPMENT OF NORTH EASTERN REGION</t>
  </si>
  <si>
    <t>Major Head</t>
  </si>
  <si>
    <t xml:space="preserve">                                                                                                                     </t>
  </si>
  <si>
    <t>Loan to North Eastern Handicrafts &amp; Handloom Corp. Ltd.</t>
  </si>
  <si>
    <t xml:space="preserve">Advocacy &amp; Publicity </t>
  </si>
  <si>
    <t xml:space="preserve"> Loans to  NEDFi</t>
  </si>
  <si>
    <t xml:space="preserve">NEC Sectt.                                 </t>
  </si>
  <si>
    <t>Loan to NERAMAC.</t>
  </si>
  <si>
    <t xml:space="preserve">S No. </t>
  </si>
  <si>
    <t>NE States Road Project [NESRP]</t>
  </si>
  <si>
    <t xml:space="preserve"> Schemes of North Eastern Council (Revenue)</t>
  </si>
  <si>
    <t xml:space="preserve">Schemes of North Eastern Council   ( Capital) </t>
  </si>
  <si>
    <t xml:space="preserve">Schemes of North Eastern Council                                                  -Special Development Projects ( Revenue) </t>
  </si>
  <si>
    <t xml:space="preserve">NLCPR </t>
  </si>
  <si>
    <t>NER Livelihood Project[NERLP]</t>
  </si>
  <si>
    <t>Special Package for BTC</t>
  </si>
  <si>
    <t xml:space="preserve">Capacity Building &amp;  Technical Assistance </t>
  </si>
  <si>
    <t>M/DoNER Sectt .</t>
  </si>
  <si>
    <t xml:space="preserve">Schemes Under SIDF </t>
  </si>
  <si>
    <t>Expenditure  2009-10</t>
  </si>
  <si>
    <r>
      <t xml:space="preserve"> NEC  Plan Schemes </t>
    </r>
  </si>
  <si>
    <t>TOTAL PLAN</t>
  </si>
  <si>
    <t>TOTAL NON-PLAN</t>
  </si>
  <si>
    <t>3 b.</t>
  </si>
  <si>
    <t>3 c.</t>
  </si>
  <si>
    <r>
      <t xml:space="preserve"> Total NEC  Plan Schemes </t>
    </r>
  </si>
  <si>
    <t xml:space="preserve"> Statement of Utilisation of Plan  and Non-Plan funds  during  2009-10</t>
  </si>
  <si>
    <t>% Utilisation  w.r.t BE</t>
  </si>
  <si>
    <t>% Utilisation  w.r.t RE</t>
  </si>
  <si>
    <t>Revised  Estimates[RE]            2009-10</t>
  </si>
  <si>
    <t>Budget Estimates  [BE]   2009-10</t>
  </si>
  <si>
    <r>
      <t>(In `</t>
    </r>
    <r>
      <rPr>
        <b/>
        <sz val="14"/>
        <rFont val="Rupee"/>
        <family val="0"/>
      </rPr>
      <t xml:space="preserve"> </t>
    </r>
    <r>
      <rPr>
        <b/>
        <sz val="14"/>
        <rFont val="Rupee Foradian"/>
        <family val="2"/>
      </rPr>
      <t xml:space="preserve">Crores)  </t>
    </r>
  </si>
  <si>
    <t>PLAN SCHEMES</t>
  </si>
  <si>
    <t>NON-PLAN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</si>
</sst>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Rupee Foradian"/>
      <family val="2"/>
    </font>
    <font>
      <b/>
      <sz val="14"/>
      <name val="Rupe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wrapText="1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justify" vertical="center" wrapText="1"/>
    </xf>
    <xf numFmtId="18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right" wrapText="1"/>
    </xf>
    <xf numFmtId="172" fontId="3" fillId="0" borderId="10" xfId="0" applyNumberFormat="1" applyFont="1" applyBorder="1" applyAlignment="1">
      <alignment vertical="top"/>
    </xf>
    <xf numFmtId="172" fontId="12" fillId="0" borderId="10" xfId="0" applyNumberFormat="1" applyFont="1" applyBorder="1" applyAlignment="1">
      <alignment vertical="top"/>
    </xf>
    <xf numFmtId="2" fontId="3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2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horizontal="left"/>
    </xf>
    <xf numFmtId="0" fontId="29" fillId="0" borderId="1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10.00390625" style="0" bestFit="1" customWidth="1"/>
    <col min="3" max="3" width="59.421875" style="0" customWidth="1"/>
    <col min="4" max="4" width="19.00390625" style="0" customWidth="1"/>
    <col min="5" max="5" width="17.00390625" style="0" customWidth="1"/>
    <col min="6" max="6" width="14.8515625" style="0" bestFit="1" customWidth="1"/>
    <col min="7" max="7" width="12.00390625" style="0" customWidth="1"/>
    <col min="8" max="8" width="12.140625" style="0" customWidth="1"/>
  </cols>
  <sheetData>
    <row r="1" spans="1:8" ht="18.7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8.75">
      <c r="A2" s="9"/>
      <c r="B2" s="7"/>
      <c r="C2" s="7"/>
      <c r="D2" s="7"/>
      <c r="E2" s="7"/>
      <c r="F2" s="7"/>
      <c r="G2" s="8"/>
      <c r="H2" s="8"/>
    </row>
    <row r="3" spans="1:8" ht="18.75">
      <c r="A3" s="48" t="s">
        <v>26</v>
      </c>
      <c r="B3" s="48"/>
      <c r="C3" s="48"/>
      <c r="D3" s="48"/>
      <c r="E3" s="48"/>
      <c r="F3" s="48"/>
      <c r="G3" s="48"/>
      <c r="H3" s="48"/>
    </row>
    <row r="4" spans="1:8" ht="15.75" customHeight="1">
      <c r="A4" s="47" t="s">
        <v>31</v>
      </c>
      <c r="B4" s="47"/>
      <c r="C4" s="47"/>
      <c r="D4" s="47"/>
      <c r="E4" s="47"/>
      <c r="F4" s="47"/>
      <c r="G4" s="47"/>
      <c r="H4" s="47"/>
    </row>
    <row r="5" spans="1:8" ht="65.25" customHeight="1">
      <c r="A5" s="2" t="s">
        <v>8</v>
      </c>
      <c r="B5" s="2" t="s">
        <v>1</v>
      </c>
      <c r="C5" s="3" t="s">
        <v>2</v>
      </c>
      <c r="D5" s="6" t="s">
        <v>30</v>
      </c>
      <c r="E5" s="6" t="s">
        <v>29</v>
      </c>
      <c r="F5" s="6" t="s">
        <v>19</v>
      </c>
      <c r="G5" s="36" t="s">
        <v>27</v>
      </c>
      <c r="H5" s="36" t="s">
        <v>28</v>
      </c>
    </row>
    <row r="6" spans="1:8" ht="15.75">
      <c r="A6" s="2"/>
      <c r="B6" s="2"/>
      <c r="C6" s="11" t="s">
        <v>32</v>
      </c>
      <c r="D6" s="12"/>
      <c r="E6" s="12"/>
      <c r="F6" s="12"/>
      <c r="G6" s="26"/>
      <c r="H6" s="26"/>
    </row>
    <row r="7" spans="1:8" ht="15.75">
      <c r="A7" s="3">
        <v>1</v>
      </c>
      <c r="B7" s="3">
        <v>2250</v>
      </c>
      <c r="C7" s="13" t="s">
        <v>4</v>
      </c>
      <c r="D7" s="40">
        <v>7</v>
      </c>
      <c r="E7" s="40">
        <v>6</v>
      </c>
      <c r="F7" s="40">
        <v>4.82</v>
      </c>
      <c r="G7" s="38">
        <f>F7*100/D7</f>
        <v>68.85714285714286</v>
      </c>
      <c r="H7" s="38">
        <f>F7*100/E7</f>
        <v>80.33333333333333</v>
      </c>
    </row>
    <row r="8" spans="1:8" ht="15.75">
      <c r="A8" s="3">
        <v>2</v>
      </c>
      <c r="B8" s="3">
        <v>2250</v>
      </c>
      <c r="C8" s="15" t="s">
        <v>16</v>
      </c>
      <c r="D8" s="40">
        <v>13</v>
      </c>
      <c r="E8" s="40">
        <v>13</v>
      </c>
      <c r="F8" s="40">
        <v>13.23</v>
      </c>
      <c r="G8" s="38">
        <f aca="true" t="shared" si="0" ref="G8:G19">F8*100/D8</f>
        <v>101.76923076923077</v>
      </c>
      <c r="H8" s="38">
        <f aca="true" t="shared" si="1" ref="H8:H19">F8*100/E8</f>
        <v>101.76923076923077</v>
      </c>
    </row>
    <row r="9" spans="1:8" ht="15.75">
      <c r="A9" s="3">
        <v>3</v>
      </c>
      <c r="B9" s="3"/>
      <c r="C9" s="35" t="s">
        <v>20</v>
      </c>
      <c r="D9" s="40"/>
      <c r="E9" s="40"/>
      <c r="F9" s="40"/>
      <c r="G9" s="38"/>
      <c r="H9" s="38"/>
    </row>
    <row r="10" spans="1:8" ht="15.75">
      <c r="A10" s="34" t="s">
        <v>23</v>
      </c>
      <c r="B10" s="2">
        <v>2552</v>
      </c>
      <c r="C10" s="33" t="s">
        <v>10</v>
      </c>
      <c r="D10" s="40">
        <v>73.95</v>
      </c>
      <c r="E10" s="40">
        <v>72.95</v>
      </c>
      <c r="F10" s="40">
        <v>71.23</v>
      </c>
      <c r="G10" s="38">
        <f t="shared" si="0"/>
        <v>96.32183908045977</v>
      </c>
      <c r="H10" s="38">
        <f t="shared" si="1"/>
        <v>97.64222069910898</v>
      </c>
    </row>
    <row r="11" spans="1:8" ht="31.5">
      <c r="A11" s="3" t="s">
        <v>23</v>
      </c>
      <c r="B11" s="2">
        <v>3601</v>
      </c>
      <c r="C11" s="15" t="s">
        <v>12</v>
      </c>
      <c r="D11" s="40">
        <v>470.55</v>
      </c>
      <c r="E11" s="40">
        <v>470.55</v>
      </c>
      <c r="F11" s="40">
        <v>470.31</v>
      </c>
      <c r="G11" s="38">
        <f t="shared" si="0"/>
        <v>99.9489958559133</v>
      </c>
      <c r="H11" s="38">
        <f t="shared" si="1"/>
        <v>99.9489958559133</v>
      </c>
    </row>
    <row r="12" spans="1:8" ht="15.75">
      <c r="A12" s="3" t="s">
        <v>24</v>
      </c>
      <c r="B12" s="17">
        <v>4552</v>
      </c>
      <c r="C12" s="15" t="s">
        <v>11</v>
      </c>
      <c r="D12" s="40">
        <v>79.5</v>
      </c>
      <c r="E12" s="40">
        <v>79.5</v>
      </c>
      <c r="F12" s="40">
        <v>79.45</v>
      </c>
      <c r="G12" s="38">
        <f t="shared" si="0"/>
        <v>99.937106918239</v>
      </c>
      <c r="H12" s="38">
        <f t="shared" si="1"/>
        <v>99.937106918239</v>
      </c>
    </row>
    <row r="13" spans="1:8" ht="15.75">
      <c r="A13" s="16"/>
      <c r="B13" s="17"/>
      <c r="C13" s="43" t="s">
        <v>25</v>
      </c>
      <c r="D13" s="41">
        <f>SUM(D10:D12)</f>
        <v>624</v>
      </c>
      <c r="E13" s="41">
        <f>SUM(E10:E12)</f>
        <v>623</v>
      </c>
      <c r="F13" s="41">
        <f>SUM(F10:F12)</f>
        <v>620.99</v>
      </c>
      <c r="G13" s="39">
        <f t="shared" si="0"/>
        <v>99.5176282051282</v>
      </c>
      <c r="H13" s="39">
        <f t="shared" si="1"/>
        <v>99.67736757624398</v>
      </c>
    </row>
    <row r="14" spans="1:8" ht="15.75">
      <c r="A14" s="16">
        <v>4</v>
      </c>
      <c r="B14" s="17">
        <v>2552</v>
      </c>
      <c r="C14" s="15" t="s">
        <v>14</v>
      </c>
      <c r="D14" s="40">
        <v>0.5</v>
      </c>
      <c r="E14" s="40">
        <v>2.5</v>
      </c>
      <c r="F14" s="40">
        <v>2.5</v>
      </c>
      <c r="G14" s="38">
        <f t="shared" si="0"/>
        <v>500</v>
      </c>
      <c r="H14" s="38">
        <f t="shared" si="1"/>
        <v>100</v>
      </c>
    </row>
    <row r="15" spans="1:8" ht="15.75">
      <c r="A15" s="16">
        <v>5</v>
      </c>
      <c r="B15" s="17">
        <v>3601</v>
      </c>
      <c r="C15" s="15" t="s">
        <v>13</v>
      </c>
      <c r="D15" s="40">
        <v>700</v>
      </c>
      <c r="E15" s="40">
        <v>700</v>
      </c>
      <c r="F15" s="40">
        <v>668.62</v>
      </c>
      <c r="G15" s="38">
        <f t="shared" si="0"/>
        <v>95.51714285714286</v>
      </c>
      <c r="H15" s="38">
        <f t="shared" si="1"/>
        <v>95.51714285714286</v>
      </c>
    </row>
    <row r="16" spans="1:8" ht="15.75">
      <c r="A16" s="3">
        <v>6</v>
      </c>
      <c r="B16" s="3">
        <v>3601</v>
      </c>
      <c r="C16" s="18" t="s">
        <v>15</v>
      </c>
      <c r="D16" s="40">
        <v>50</v>
      </c>
      <c r="E16" s="40">
        <v>50</v>
      </c>
      <c r="F16" s="40">
        <v>3.15</v>
      </c>
      <c r="G16" s="38">
        <f t="shared" si="0"/>
        <v>6.3</v>
      </c>
      <c r="H16" s="38">
        <f t="shared" si="1"/>
        <v>6.3</v>
      </c>
    </row>
    <row r="17" spans="1:8" ht="15.75">
      <c r="A17" s="3">
        <v>7</v>
      </c>
      <c r="B17" s="3">
        <v>3601</v>
      </c>
      <c r="C17" s="18" t="s">
        <v>9</v>
      </c>
      <c r="D17" s="40">
        <v>0.5</v>
      </c>
      <c r="E17" s="40">
        <v>0.5</v>
      </c>
      <c r="F17" s="40">
        <v>0</v>
      </c>
      <c r="G17" s="38">
        <f t="shared" si="0"/>
        <v>0</v>
      </c>
      <c r="H17" s="38">
        <f t="shared" si="1"/>
        <v>0</v>
      </c>
    </row>
    <row r="18" spans="1:8" ht="15.75">
      <c r="A18" s="3">
        <v>8</v>
      </c>
      <c r="B18" s="3">
        <v>6885</v>
      </c>
      <c r="C18" s="19" t="s">
        <v>5</v>
      </c>
      <c r="D18" s="40">
        <v>60</v>
      </c>
      <c r="E18" s="40">
        <v>60</v>
      </c>
      <c r="F18" s="40">
        <v>60</v>
      </c>
      <c r="G18" s="38">
        <f t="shared" si="0"/>
        <v>100</v>
      </c>
      <c r="H18" s="38">
        <f t="shared" si="1"/>
        <v>100</v>
      </c>
    </row>
    <row r="19" spans="1:8" ht="15.75">
      <c r="A19" s="3"/>
      <c r="B19" s="3"/>
      <c r="C19" s="37" t="s">
        <v>21</v>
      </c>
      <c r="D19" s="41">
        <f>D7+D8+D13+D14+D15+D16+D17+D18</f>
        <v>1455</v>
      </c>
      <c r="E19" s="41">
        <f>E7+E8+E13+E14+E15+E16+E17+E18</f>
        <v>1455</v>
      </c>
      <c r="F19" s="41">
        <f>F7+F8+F13+F14+F15+F16+F17+F18</f>
        <v>1373.31</v>
      </c>
      <c r="G19" s="39">
        <f t="shared" si="0"/>
        <v>94.38556701030927</v>
      </c>
      <c r="H19" s="38">
        <f t="shared" si="1"/>
        <v>94.38556701030927</v>
      </c>
    </row>
    <row r="20" spans="1:8" s="1" customFormat="1" ht="30.75" customHeight="1">
      <c r="A20" s="10"/>
      <c r="B20" s="10"/>
      <c r="C20" s="20"/>
      <c r="D20" s="21"/>
      <c r="E20" s="21"/>
      <c r="F20" s="21"/>
      <c r="G20" s="44"/>
      <c r="H20" s="44"/>
    </row>
    <row r="21" spans="1:8" s="1" customFormat="1" ht="15.75">
      <c r="A21" s="3"/>
      <c r="B21" s="3">
        <v>4552</v>
      </c>
      <c r="C21" s="22" t="s">
        <v>18</v>
      </c>
      <c r="D21" s="14">
        <v>146.8</v>
      </c>
      <c r="E21" s="14">
        <v>146.8</v>
      </c>
      <c r="F21" s="14">
        <v>17.42</v>
      </c>
      <c r="G21" s="39">
        <f>F21*100/D21</f>
        <v>11.86648501362398</v>
      </c>
      <c r="H21" s="39">
        <f>F21*100/E21</f>
        <v>11.86648501362398</v>
      </c>
    </row>
    <row r="22" spans="1:8" ht="15" customHeight="1">
      <c r="A22" s="46"/>
      <c r="B22" s="46"/>
      <c r="C22" s="46"/>
      <c r="D22" s="5"/>
      <c r="E22" s="5"/>
      <c r="F22" s="5"/>
      <c r="G22" s="5"/>
      <c r="H22" s="5"/>
    </row>
    <row r="23" spans="1:8" ht="15.75">
      <c r="A23" s="23"/>
      <c r="B23" s="24"/>
      <c r="C23" s="25" t="s">
        <v>33</v>
      </c>
      <c r="D23" s="26"/>
      <c r="E23" s="26"/>
      <c r="F23" s="26"/>
      <c r="G23" s="26"/>
      <c r="H23" s="26"/>
    </row>
    <row r="24" spans="1:8" ht="15.75">
      <c r="A24" s="25">
        <v>1</v>
      </c>
      <c r="B24" s="24">
        <v>2052</v>
      </c>
      <c r="C24" s="24" t="s">
        <v>17</v>
      </c>
      <c r="D24" s="27">
        <v>5.6</v>
      </c>
      <c r="E24" s="27">
        <v>6.4</v>
      </c>
      <c r="F24" s="27">
        <v>6.77</v>
      </c>
      <c r="G24" s="38">
        <f>F24*100/D24</f>
        <v>120.89285714285715</v>
      </c>
      <c r="H24" s="38">
        <f>F24*100/E24</f>
        <v>105.78125</v>
      </c>
    </row>
    <row r="25" spans="1:8" ht="15.75">
      <c r="A25" s="25">
        <v>2</v>
      </c>
      <c r="B25" s="24">
        <v>2070</v>
      </c>
      <c r="C25" s="24" t="s">
        <v>6</v>
      </c>
      <c r="D25" s="27">
        <v>10.87</v>
      </c>
      <c r="E25" s="24">
        <v>9.81</v>
      </c>
      <c r="F25" s="24">
        <v>9.78</v>
      </c>
      <c r="G25" s="38">
        <f>F25*100/D25</f>
        <v>89.97240110395583</v>
      </c>
      <c r="H25" s="38">
        <f>F25*100/E25</f>
        <v>99.69418960244647</v>
      </c>
    </row>
    <row r="26" spans="1:8" ht="31.5">
      <c r="A26" s="28">
        <v>3</v>
      </c>
      <c r="B26" s="29">
        <v>6851</v>
      </c>
      <c r="C26" s="30" t="s">
        <v>3</v>
      </c>
      <c r="D26" s="45">
        <v>2</v>
      </c>
      <c r="E26" s="45">
        <v>2</v>
      </c>
      <c r="F26" s="45">
        <v>2</v>
      </c>
      <c r="G26" s="38">
        <f>F26*100/D26</f>
        <v>100</v>
      </c>
      <c r="H26" s="38">
        <f>F26*100/E26</f>
        <v>100</v>
      </c>
    </row>
    <row r="27" spans="1:8" ht="15.75">
      <c r="A27" s="25">
        <v>4</v>
      </c>
      <c r="B27" s="24">
        <v>6851</v>
      </c>
      <c r="C27" s="24" t="s">
        <v>7</v>
      </c>
      <c r="D27" s="27">
        <v>2</v>
      </c>
      <c r="E27" s="27">
        <v>2</v>
      </c>
      <c r="F27" s="27">
        <v>2</v>
      </c>
      <c r="G27" s="38">
        <f>F27*100/D27</f>
        <v>100</v>
      </c>
      <c r="H27" s="38">
        <f>F27*100/E27</f>
        <v>100</v>
      </c>
    </row>
    <row r="28" spans="1:8" ht="15.75">
      <c r="A28" s="31"/>
      <c r="B28" s="26"/>
      <c r="C28" s="42" t="s">
        <v>22</v>
      </c>
      <c r="D28" s="32">
        <f>SUM(D24:D27)</f>
        <v>20.47</v>
      </c>
      <c r="E28" s="32">
        <f>SUM(E24:E27)</f>
        <v>20.21</v>
      </c>
      <c r="F28" s="32">
        <f>SUM(F24:F27)</f>
        <v>20.549999999999997</v>
      </c>
      <c r="G28" s="39">
        <f>F28*100/D28</f>
        <v>100.39081582804101</v>
      </c>
      <c r="H28" s="39">
        <f>F28*100/E28</f>
        <v>101.68233547748636</v>
      </c>
    </row>
    <row r="29" spans="2:3" ht="12.75">
      <c r="B29" s="4"/>
      <c r="C29" s="4"/>
    </row>
  </sheetData>
  <sheetProtection/>
  <mergeCells count="4">
    <mergeCell ref="A22:C22"/>
    <mergeCell ref="A4:H4"/>
    <mergeCell ref="A3:H3"/>
    <mergeCell ref="A1:H1"/>
  </mergeCells>
  <printOptions/>
  <pageMargins left="0.41" right="0.17" top="1.1023622047244095" bottom="0.2362204724409449" header="0.5118110236220472" footer="0.2362204724409449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desktop</cp:lastModifiedBy>
  <cp:lastPrinted>2011-07-14T09:28:40Z</cp:lastPrinted>
  <dcterms:created xsi:type="dcterms:W3CDTF">2007-11-20T15:33:00Z</dcterms:created>
  <dcterms:modified xsi:type="dcterms:W3CDTF">2011-07-15T04:54:25Z</dcterms:modified>
  <cp:category/>
  <cp:version/>
  <cp:contentType/>
  <cp:contentStatus/>
</cp:coreProperties>
</file>